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Common\PWORKS1\Engineering\New Development\Website updates\"/>
    </mc:Choice>
  </mc:AlternateContent>
  <xr:revisionPtr revIDLastSave="0" documentId="8_{CE1F2A3E-3149-4679-BDCF-60CC2813F226}" xr6:coauthVersionLast="47" xr6:coauthVersionMax="47" xr10:uidLastSave="{00000000-0000-0000-0000-000000000000}"/>
  <workbookProtection workbookAlgorithmName="SHA-512" workbookHashValue="YLOoY6xOtjdv3ORk05EDzdZFh/Oicfy3ImgvmePcYtatuEy2gquUtbrgmHHW2XTKTAzuKw9ECxxGAhhJzoSmOQ==" workbookSaltValue="2aaWzevpLEk3yYodQ2o4vw==" workbookSpinCount="100000" lockStructure="1"/>
  <bookViews>
    <workbookView xWindow="31155" yWindow="1080" windowWidth="25335" windowHeight="13110" xr2:uid="{00000000-000D-0000-FFFF-FFFF00000000}"/>
  </bookViews>
  <sheets>
    <sheet name="Sewer - Gravity Mains (1 PSI)" sheetId="1" r:id="rId1"/>
    <sheet name="Sewer - Gravity Mains (0.5 PSI)" sheetId="6" r:id="rId2"/>
    <sheet name="SanitarySewer - MH Vacuum" sheetId="5" r:id="rId3"/>
    <sheet name="Water - HydrostaticPressureTest" sheetId="4" r:id="rId4"/>
  </sheets>
  <definedNames>
    <definedName name="_xlnm.Print_Area" localSheetId="2">'SanitarySewer - MH Vacuum'!$A$1:$N$45</definedName>
    <definedName name="_xlnm.Print_Area" localSheetId="1">'Sewer - Gravity Mains (0.5 PSI)'!$A$1:$Q$41</definedName>
    <definedName name="_xlnm.Print_Area" localSheetId="0">'Sewer - Gravity Mains (1 PSI)'!$A$1:$Q$41</definedName>
    <definedName name="_xlnm.Print_Area" localSheetId="3">'Water - HydrostaticPressureTest'!$A$1:$N$48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5" i="5" l="1"/>
  <c r="J25" i="5"/>
  <c r="I26" i="5"/>
  <c r="J26" i="5"/>
  <c r="I27" i="5"/>
  <c r="J27" i="5"/>
  <c r="I28" i="5"/>
  <c r="J28" i="5"/>
  <c r="I29" i="5"/>
  <c r="J29" i="5"/>
  <c r="I30" i="5"/>
  <c r="J30" i="5"/>
  <c r="I31" i="5"/>
  <c r="J31" i="5"/>
  <c r="I32" i="5"/>
  <c r="J32" i="5"/>
  <c r="I33" i="5"/>
  <c r="J33" i="5"/>
  <c r="I34" i="5"/>
  <c r="J34" i="5"/>
  <c r="I35" i="5"/>
  <c r="J35" i="5"/>
  <c r="I36" i="5"/>
  <c r="J36" i="5"/>
  <c r="I37" i="5"/>
  <c r="J37" i="5"/>
  <c r="I38" i="5"/>
  <c r="J38" i="5"/>
  <c r="I39" i="5"/>
  <c r="J39" i="5"/>
  <c r="I40" i="5"/>
  <c r="J40" i="5"/>
  <c r="I41" i="5"/>
  <c r="J41" i="5"/>
  <c r="I42" i="5"/>
  <c r="J42" i="5"/>
  <c r="I43" i="5"/>
  <c r="J43" i="5"/>
  <c r="H23" i="6" l="1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22" i="6"/>
  <c r="M39" i="6"/>
  <c r="L39" i="6"/>
  <c r="K39" i="6"/>
  <c r="M38" i="6"/>
  <c r="L38" i="6"/>
  <c r="K38" i="6"/>
  <c r="M37" i="6"/>
  <c r="L37" i="6"/>
  <c r="K37" i="6"/>
  <c r="M36" i="6"/>
  <c r="L36" i="6"/>
  <c r="K36" i="6"/>
  <c r="M35" i="6"/>
  <c r="L35" i="6"/>
  <c r="K35" i="6"/>
  <c r="M34" i="6"/>
  <c r="L34" i="6"/>
  <c r="K34" i="6"/>
  <c r="M33" i="6"/>
  <c r="L33" i="6"/>
  <c r="K33" i="6"/>
  <c r="M32" i="6"/>
  <c r="L32" i="6"/>
  <c r="K32" i="6"/>
  <c r="M31" i="6"/>
  <c r="L31" i="6"/>
  <c r="K31" i="6"/>
  <c r="M30" i="6"/>
  <c r="L30" i="6"/>
  <c r="K30" i="6"/>
  <c r="M29" i="6"/>
  <c r="L29" i="6"/>
  <c r="K29" i="6"/>
  <c r="M28" i="6"/>
  <c r="L28" i="6"/>
  <c r="K28" i="6"/>
  <c r="M27" i="6"/>
  <c r="L27" i="6"/>
  <c r="K27" i="6"/>
  <c r="M26" i="6"/>
  <c r="L26" i="6"/>
  <c r="K26" i="6"/>
  <c r="M25" i="6"/>
  <c r="L25" i="6"/>
  <c r="K25" i="6"/>
  <c r="M24" i="6"/>
  <c r="L24" i="6"/>
  <c r="K24" i="6"/>
  <c r="M23" i="6"/>
  <c r="L23" i="6"/>
  <c r="K23" i="6"/>
  <c r="M22" i="6"/>
  <c r="L22" i="6"/>
  <c r="K22" i="6"/>
  <c r="H23" i="1"/>
  <c r="H22" i="1"/>
  <c r="K23" i="1" l="1"/>
  <c r="L23" i="1"/>
  <c r="M23" i="1"/>
  <c r="K24" i="1"/>
  <c r="L24" i="1"/>
  <c r="M24" i="1"/>
  <c r="K25" i="1"/>
  <c r="L25" i="1"/>
  <c r="M25" i="1"/>
  <c r="K26" i="1"/>
  <c r="L26" i="1"/>
  <c r="M26" i="1"/>
  <c r="K27" i="1"/>
  <c r="L27" i="1"/>
  <c r="M27" i="1"/>
  <c r="K28" i="1"/>
  <c r="L28" i="1"/>
  <c r="M28" i="1"/>
  <c r="K29" i="1"/>
  <c r="L29" i="1"/>
  <c r="M29" i="1"/>
  <c r="K30" i="1"/>
  <c r="L30" i="1"/>
  <c r="M30" i="1"/>
  <c r="K31" i="1"/>
  <c r="L31" i="1"/>
  <c r="M31" i="1"/>
  <c r="K32" i="1"/>
  <c r="L32" i="1"/>
  <c r="M32" i="1"/>
  <c r="K33" i="1"/>
  <c r="L33" i="1"/>
  <c r="M33" i="1"/>
  <c r="K34" i="1"/>
  <c r="L34" i="1"/>
  <c r="M34" i="1"/>
  <c r="K35" i="1"/>
  <c r="L35" i="1"/>
  <c r="M35" i="1"/>
  <c r="K36" i="1"/>
  <c r="L36" i="1"/>
  <c r="M36" i="1"/>
  <c r="K37" i="1"/>
  <c r="L37" i="1"/>
  <c r="M37" i="1"/>
  <c r="K38" i="1"/>
  <c r="L38" i="1"/>
  <c r="M38" i="1"/>
  <c r="K39" i="1"/>
  <c r="L39" i="1"/>
  <c r="M39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K22" i="1"/>
  <c r="M22" i="1" s="1"/>
  <c r="L22" i="1" l="1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24" i="5"/>
  <c r="J24" i="5" s="1"/>
  <c r="B50" i="5"/>
  <c r="B51" i="5" s="1"/>
  <c r="B52" i="5" s="1"/>
  <c r="B53" i="5" s="1"/>
  <c r="B54" i="5" s="1"/>
  <c r="B55" i="5" s="1"/>
  <c r="I24" i="5" l="1"/>
</calcChain>
</file>

<file path=xl/sharedStrings.xml><?xml version="1.0" encoding="utf-8"?>
<sst xmlns="http://schemas.openxmlformats.org/spreadsheetml/2006/main" count="114" uniqueCount="57">
  <si>
    <t>Project Name:</t>
  </si>
  <si>
    <t>Inspector:</t>
  </si>
  <si>
    <t>Contractor:</t>
  </si>
  <si>
    <t>Start</t>
  </si>
  <si>
    <t>Finish</t>
  </si>
  <si>
    <t>Pass</t>
  </si>
  <si>
    <t>Fail</t>
  </si>
  <si>
    <t>Remarks</t>
  </si>
  <si>
    <t>Pipe Length    (ft)</t>
  </si>
  <si>
    <t>Pipe    Dia. (in)</t>
  </si>
  <si>
    <t>Pressure                  (psi)</t>
  </si>
  <si>
    <t>Project No.:</t>
  </si>
  <si>
    <t>Page:</t>
  </si>
  <si>
    <t>of:</t>
  </si>
  <si>
    <t>Drop**</t>
  </si>
  <si>
    <t>From     Manhole</t>
  </si>
  <si>
    <t>To            Manhole</t>
  </si>
  <si>
    <t>Mandrel Test Date</t>
  </si>
  <si>
    <t>Air Test Date</t>
  </si>
  <si>
    <t>Hydrostatic Pressure Test Report</t>
  </si>
  <si>
    <t>Pipeline Length    (ft)</t>
  </si>
  <si>
    <t>Pressure                                (psi)</t>
  </si>
  <si>
    <t>Test Time (min)</t>
  </si>
  <si>
    <t>Remarks/Repairs Made</t>
  </si>
  <si>
    <t>Operating</t>
  </si>
  <si>
    <t>Test</t>
  </si>
  <si>
    <t>Notes:</t>
  </si>
  <si>
    <t>1. Test pressure shall be 200 psi.</t>
  </si>
  <si>
    <t>2. Test time shall be a minimum of 2 hours and a maximum of 24 hours.</t>
  </si>
  <si>
    <t>3. Pressure shall not vary more than 5 psi during the test.</t>
  </si>
  <si>
    <t>4. Pressure tests shall conform to AWWA C600 or AWW C605 as applicable.</t>
  </si>
  <si>
    <t>Vacuum Test Report for Sanitary Sewer Manholes</t>
  </si>
  <si>
    <t>Date</t>
  </si>
  <si>
    <t>Manhole ID</t>
  </si>
  <si>
    <t>Mercury Reading                  (in)</t>
  </si>
  <si>
    <t>Test Time                      (s)</t>
  </si>
  <si>
    <t>Initial</t>
  </si>
  <si>
    <t>Final</t>
  </si>
  <si>
    <t>Drop*</t>
  </si>
  <si>
    <t>Required**</t>
  </si>
  <si>
    <t>Actual</t>
  </si>
  <si>
    <t>*Allowable Drop is 1 inch</t>
  </si>
  <si>
    <t>**Required test time is 60 seconds for 48-inch manholes with an additional 15 seconds for each one foot increase in manhole diameter up to 120 inches</t>
  </si>
  <si>
    <t>Test Time* (mm:ss)</t>
  </si>
  <si>
    <t>Visual Test
[Pass/Fail]</t>
  </si>
  <si>
    <t>*Test time is in accordance with ASTM F1417</t>
  </si>
  <si>
    <t>**Allowable pressure drop is 0.5 psi</t>
  </si>
  <si>
    <t>**Allowable pressure drop is 1.0 psi</t>
  </si>
  <si>
    <t>Test Report for Gravity Sanitary Sewer Mains (1 PSI Testing)</t>
  </si>
  <si>
    <t>Test Report for Gravity Sanitary Sewer Mains (0.5 PSI Testing)</t>
  </si>
  <si>
    <t>Phase:</t>
  </si>
  <si>
    <t>Map:</t>
  </si>
  <si>
    <t>NC PE  Seal, Signature and  Date</t>
  </si>
  <si>
    <t>(hardcopy with wet signature required)</t>
  </si>
  <si>
    <t>Lot Count:</t>
  </si>
  <si>
    <t>Lots Numbers:</t>
  </si>
  <si>
    <t>Manhole Diameter        (in)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</si>
</sst>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m]:ss"/>
  </numFmts>
  <fonts count="7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2"/>
      <color rgb="FF5A90C6"/>
      <name val="Times New Roman"/>
      <family val="1"/>
    </font>
    <font>
      <b/>
      <sz val="12"/>
      <color rgb="FF5A90C6"/>
      <name val="Times New Roman"/>
      <family val="1"/>
    </font>
    <font>
      <sz val="10"/>
      <name val="Century Gothic"/>
      <family val="2"/>
    </font>
    <font>
      <sz val="10"/>
      <color theme="1" tint="0.34998626667073579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Alignment="1">
      <alignment horizontal="center" wrapText="1"/>
    </xf>
    <xf numFmtId="0" fontId="2" fillId="0" borderId="0" xfId="0" applyFont="1"/>
    <xf numFmtId="0" fontId="5" fillId="0" borderId="0" xfId="0" applyFont="1"/>
    <xf numFmtId="0" fontId="5" fillId="0" borderId="3" xfId="0" applyFont="1" applyBorder="1" applyProtection="1">
      <protection locked="0"/>
    </xf>
    <xf numFmtId="0" fontId="5" fillId="0" borderId="3" xfId="0" applyFont="1" applyBorder="1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0" fontId="5" fillId="0" borderId="1" xfId="0" applyFont="1" applyBorder="1" applyAlignment="1" applyProtection="1">
      <alignment horizontal="center"/>
      <protection locked="0"/>
    </xf>
    <xf numFmtId="14" fontId="5" fillId="0" borderId="1" xfId="0" applyNumberFormat="1" applyFont="1" applyBorder="1" applyAlignment="1" applyProtection="1">
      <alignment horizontal="center"/>
      <protection locked="0"/>
    </xf>
    <xf numFmtId="164" fontId="5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0" borderId="1" xfId="0" applyFont="1" applyBorder="1" applyProtection="1">
      <protection locked="0"/>
    </xf>
    <xf numFmtId="0" fontId="5" fillId="2" borderId="1" xfId="0" applyFont="1" applyFill="1" applyBorder="1"/>
    <xf numFmtId="0" fontId="5" fillId="0" borderId="4" xfId="0" applyFont="1" applyBorder="1" applyAlignment="1" applyProtection="1">
      <alignment horizontal="center"/>
      <protection locked="0"/>
    </xf>
    <xf numFmtId="0" fontId="6" fillId="0" borderId="0" xfId="0" applyFont="1" applyAlignment="1">
      <alignment horizontal="center"/>
    </xf>
    <xf numFmtId="0" fontId="6" fillId="0" borderId="0" xfId="0" applyFont="1"/>
    <xf numFmtId="0" fontId="3" fillId="0" borderId="0" xfId="0" applyFont="1" applyAlignment="1">
      <alignment vertical="center"/>
    </xf>
    <xf numFmtId="0" fontId="5" fillId="0" borderId="12" xfId="0" applyFont="1" applyBorder="1" applyProtection="1">
      <protection locked="0"/>
    </xf>
    <xf numFmtId="0" fontId="5" fillId="0" borderId="4" xfId="0" applyFont="1" applyBorder="1" applyProtection="1">
      <protection locked="0"/>
    </xf>
    <xf numFmtId="0" fontId="5" fillId="0" borderId="0" xfId="0" applyFont="1" applyAlignment="1">
      <alignment horizontal="center"/>
    </xf>
    <xf numFmtId="0" fontId="0" fillId="0" borderId="12" xfId="0" applyBorder="1"/>
    <xf numFmtId="0" fontId="5" fillId="0" borderId="8" xfId="0" applyFont="1" applyBorder="1"/>
    <xf numFmtId="0" fontId="5" fillId="0" borderId="2" xfId="0" applyFont="1" applyBorder="1" applyAlignment="1">
      <alignment horizontal="left"/>
    </xf>
    <xf numFmtId="0" fontId="5" fillId="0" borderId="11" xfId="0" applyFont="1" applyBorder="1" applyAlignment="1">
      <alignment horizontal="left"/>
    </xf>
    <xf numFmtId="0" fontId="5" fillId="0" borderId="3" xfId="0" applyFont="1" applyBorder="1" applyAlignment="1">
      <alignment horizontal="center"/>
    </xf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 applyAlignment="1">
      <alignment horizontal="center"/>
    </xf>
    <xf numFmtId="0" fontId="5" fillId="0" borderId="4" xfId="0" applyFont="1" applyBorder="1"/>
    <xf numFmtId="0" fontId="5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 wrapText="1"/>
    </xf>
    <xf numFmtId="0" fontId="5" fillId="0" borderId="2" xfId="0" applyFont="1" applyBorder="1" applyAlignment="1" applyProtection="1">
      <alignment horizontal="left"/>
      <protection locked="0"/>
    </xf>
    <xf numFmtId="0" fontId="5" fillId="0" borderId="3" xfId="0" applyFont="1" applyBorder="1" applyAlignment="1" applyProtection="1">
      <alignment horizontal="left"/>
      <protection locked="0"/>
    </xf>
    <xf numFmtId="0" fontId="5" fillId="0" borderId="7" xfId="0" applyFont="1" applyBorder="1" applyAlignment="1" applyProtection="1">
      <alignment horizontal="left"/>
      <protection locked="0"/>
    </xf>
    <xf numFmtId="0" fontId="5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5" fillId="0" borderId="1" xfId="0" applyFont="1" applyBorder="1" applyAlignment="1" applyProtection="1">
      <alignment horizontal="left"/>
      <protection locked="0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5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5" fillId="0" borderId="4" xfId="0" applyFont="1" applyBorder="1" applyAlignment="1">
      <alignment horizontal="left" wrapText="1"/>
    </xf>
    <xf numFmtId="0" fontId="5" fillId="0" borderId="5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 applyProtection="1">
      <alignment horizontal="center"/>
      <protection locked="0"/>
    </xf>
    <xf numFmtId="0" fontId="5" fillId="0" borderId="7" xfId="0" applyFont="1" applyBorder="1" applyAlignment="1" applyProtection="1">
      <alignment horizontal="center"/>
      <protection locked="0"/>
    </xf>
    <xf numFmtId="0" fontId="5" fillId="0" borderId="1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9" xfId="0" applyFont="1" applyBorder="1" applyAlignment="1" applyProtection="1">
      <alignment horizontal="center"/>
      <protection locked="0"/>
    </xf>
    <xf numFmtId="0" fontId="5" fillId="0" borderId="8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4" xfId="0" applyFont="1" applyBorder="1" applyAlignment="1">
      <alignment horizontal="left"/>
    </xf>
    <xf numFmtId="0" fontId="5" fillId="0" borderId="0" xfId="0" applyFont="1" applyAlignment="1">
      <alignment horizontal="left" wrapText="1"/>
    </xf>
    <xf numFmtId="0" fontId="5" fillId="0" borderId="4" xfId="0" applyFont="1" applyBorder="1" applyAlignment="1" applyProtection="1">
      <alignment horizontal="center"/>
      <protection locked="0"/>
    </xf>
    <xf numFmtId="0" fontId="5" fillId="0" borderId="10" xfId="0" applyFont="1" applyBorder="1" applyAlignment="1">
      <alignment horizontal="center" wrapText="1"/>
    </xf>
    <xf numFmtId="0" fontId="5" fillId="0" borderId="0" xfId="0" applyFont="1" applyAlignment="1">
      <alignment horizontal="left"/>
    </xf>
    <xf numFmtId="0" fontId="5" fillId="0" borderId="12" xfId="0" applyFont="1" applyBorder="1" applyAlignment="1" applyProtection="1">
      <alignment horizontal="center"/>
      <protection locked="0"/>
    </xf>
    <xf numFmtId="0" fontId="5" fillId="0" borderId="10" xfId="0" applyFont="1" applyBorder="1" applyAlignment="1" applyProtection="1">
      <alignment horizontal="center"/>
      <protection locked="0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19050</xdr:rowOff>
        </xdr:from>
        <xdr:to>
          <xdr:col>6</xdr:col>
          <xdr:colOff>381000</xdr:colOff>
          <xdr:row>7</xdr:row>
          <xdr:rowOff>95250</xdr:rowOff>
        </xdr:to>
        <xdr:sp macro="" textlink="">
          <xdr:nvSpPr>
            <xdr:cNvPr id="1085" name="Object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133350</xdr:colOff>
      <xdr:row>1</xdr:row>
      <xdr:rowOff>0</xdr:rowOff>
    </xdr:from>
    <xdr:to>
      <xdr:col>14</xdr:col>
      <xdr:colOff>762000</xdr:colOff>
      <xdr:row>9</xdr:row>
      <xdr:rowOff>114300</xdr:rowOff>
    </xdr:to>
    <xdr:sp macro="" textlink="">
      <xdr:nvSpPr>
        <xdr:cNvPr id="2" name="Rectangle 5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6657975" y="161925"/>
          <a:ext cx="1685925" cy="1409700"/>
        </a:xfrm>
        <a:prstGeom prst="rect">
          <a:avLst/>
        </a:prstGeom>
        <a:noFill/>
        <a:ln w="9525">
          <a:solidFill>
            <a:srgbClr val="000000"/>
          </a:solidFill>
          <a:prstDash val="dot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0</xdr:rowOff>
        </xdr:from>
        <xdr:to>
          <xdr:col>6</xdr:col>
          <xdr:colOff>314325</xdr:colOff>
          <xdr:row>7</xdr:row>
          <xdr:rowOff>76200</xdr:rowOff>
        </xdr:to>
        <xdr:sp macro="" textlink="">
          <xdr:nvSpPr>
            <xdr:cNvPr id="5122" name="Object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1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123825</xdr:colOff>
      <xdr:row>0</xdr:row>
      <xdr:rowOff>152400</xdr:rowOff>
    </xdr:from>
    <xdr:to>
      <xdr:col>14</xdr:col>
      <xdr:colOff>752475</xdr:colOff>
      <xdr:row>9</xdr:row>
      <xdr:rowOff>123825</xdr:rowOff>
    </xdr:to>
    <xdr:sp macro="" textlink="">
      <xdr:nvSpPr>
        <xdr:cNvPr id="2" name="Rectangle 50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6677025" y="152400"/>
          <a:ext cx="1685925" cy="1428750"/>
        </a:xfrm>
        <a:prstGeom prst="rect">
          <a:avLst/>
        </a:prstGeom>
        <a:noFill/>
        <a:ln w="9525">
          <a:solidFill>
            <a:srgbClr val="000000"/>
          </a:solidFill>
          <a:prstDash val="dot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9525</xdr:rowOff>
        </xdr:from>
        <xdr:to>
          <xdr:col>6</xdr:col>
          <xdr:colOff>333375</xdr:colOff>
          <xdr:row>7</xdr:row>
          <xdr:rowOff>85725</xdr:rowOff>
        </xdr:to>
        <xdr:sp macro="" textlink="">
          <xdr:nvSpPr>
            <xdr:cNvPr id="3121" name="Object 49" hidden="1">
              <a:extLst>
                <a:ext uri="{63B3BB69-23CF-44E3-9099-C40C66FF867C}">
                  <a14:compatExt spid="_x0000_s3121"/>
                </a:ext>
                <a:ext uri="{FF2B5EF4-FFF2-40B4-BE49-F238E27FC236}">
                  <a16:creationId xmlns:a16="http://schemas.microsoft.com/office/drawing/2014/main" id="{00000000-0008-0000-0200-00003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9</xdr:col>
      <xdr:colOff>409575</xdr:colOff>
      <xdr:row>1</xdr:row>
      <xdr:rowOff>85725</xdr:rowOff>
    </xdr:from>
    <xdr:to>
      <xdr:col>13</xdr:col>
      <xdr:colOff>142875</xdr:colOff>
      <xdr:row>10</xdr:row>
      <xdr:rowOff>85725</xdr:rowOff>
    </xdr:to>
    <xdr:sp macro="" textlink="">
      <xdr:nvSpPr>
        <xdr:cNvPr id="3122" name="Rectangle 50">
          <a:extLst>
            <a:ext uri="{FF2B5EF4-FFF2-40B4-BE49-F238E27FC236}">
              <a16:creationId xmlns:a16="http://schemas.microsoft.com/office/drawing/2014/main" id="{00000000-0008-0000-0200-0000320C0000}"/>
            </a:ext>
          </a:extLst>
        </xdr:cNvPr>
        <xdr:cNvSpPr>
          <a:spLocks noChangeArrowheads="1"/>
        </xdr:cNvSpPr>
      </xdr:nvSpPr>
      <xdr:spPr bwMode="auto">
        <a:xfrm>
          <a:off x="5810250" y="247650"/>
          <a:ext cx="1685925" cy="1457325"/>
        </a:xfrm>
        <a:prstGeom prst="rect">
          <a:avLst/>
        </a:prstGeom>
        <a:noFill/>
        <a:ln w="9525">
          <a:solidFill>
            <a:srgbClr val="000000"/>
          </a:solidFill>
          <a:prstDash val="dot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19050</xdr:rowOff>
        </xdr:from>
        <xdr:to>
          <xdr:col>5</xdr:col>
          <xdr:colOff>419100</xdr:colOff>
          <xdr:row>7</xdr:row>
          <xdr:rowOff>95250</xdr:rowOff>
        </xdr:to>
        <xdr:sp macro="" textlink="">
          <xdr:nvSpPr>
            <xdr:cNvPr id="2095" name="Object 47" hidden="1">
              <a:extLst>
                <a:ext uri="{63B3BB69-23CF-44E3-9099-C40C66FF867C}">
                  <a14:compatExt spid="_x0000_s2095"/>
                </a:ext>
                <a:ext uri="{FF2B5EF4-FFF2-40B4-BE49-F238E27FC236}">
                  <a16:creationId xmlns:a16="http://schemas.microsoft.com/office/drawing/2014/main" id="{00000000-0008-0000-0300-00002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9</xdr:col>
      <xdr:colOff>409575</xdr:colOff>
      <xdr:row>1</xdr:row>
      <xdr:rowOff>95250</xdr:rowOff>
    </xdr:from>
    <xdr:to>
      <xdr:col>13</xdr:col>
      <xdr:colOff>419100</xdr:colOff>
      <xdr:row>10</xdr:row>
      <xdr:rowOff>95250</xdr:rowOff>
    </xdr:to>
    <xdr:sp macro="" textlink="">
      <xdr:nvSpPr>
        <xdr:cNvPr id="3" name="Rectangle 50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Arrowheads="1"/>
        </xdr:cNvSpPr>
      </xdr:nvSpPr>
      <xdr:spPr bwMode="auto">
        <a:xfrm>
          <a:off x="5867400" y="257175"/>
          <a:ext cx="1685925" cy="1457325"/>
        </a:xfrm>
        <a:prstGeom prst="rect">
          <a:avLst/>
        </a:prstGeom>
        <a:noFill/>
        <a:ln w="9525">
          <a:solidFill>
            <a:srgbClr val="000000"/>
          </a:solidFill>
          <a:prstDash val="dot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2.emf"/><Relationship Id="rId4" Type="http://schemas.openxmlformats.org/officeDocument/2006/relationships/package" Target="../embeddings/Microsoft_Word_Document1.docx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3.emf"/><Relationship Id="rId4" Type="http://schemas.openxmlformats.org/officeDocument/2006/relationships/package" Target="../embeddings/Microsoft_Word_Document2.docx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4.emf"/><Relationship Id="rId4" Type="http://schemas.openxmlformats.org/officeDocument/2006/relationships/package" Target="../embeddings/Microsoft_Word_Document3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0:Q43"/>
  <sheetViews>
    <sheetView tabSelected="1" topLeftCell="A10" zoomScaleNormal="100" workbookViewId="0">
      <selection activeCell="K17" sqref="K17:Q17"/>
    </sheetView>
  </sheetViews>
  <sheetFormatPr defaultRowHeight="12.75" x14ac:dyDescent="0.2"/>
  <cols>
    <col min="1" max="1" width="9.7109375" customWidth="1"/>
    <col min="2" max="2" width="8.7109375" customWidth="1"/>
    <col min="3" max="4" width="10.140625" bestFit="1" customWidth="1"/>
    <col min="5" max="5" width="10.140625" customWidth="1"/>
    <col min="6" max="6" width="6.7109375" customWidth="1"/>
    <col min="7" max="7" width="7.28515625" customWidth="1"/>
    <col min="8" max="8" width="7.7109375" customWidth="1"/>
    <col min="9" max="10" width="6.7109375" customWidth="1"/>
    <col min="11" max="11" width="7.140625" customWidth="1"/>
    <col min="12" max="13" width="6.7109375" customWidth="1"/>
    <col min="15" max="15" width="16.140625" customWidth="1"/>
    <col min="16" max="16" width="9.42578125" hidden="1" customWidth="1"/>
    <col min="17" max="17" width="2.7109375" customWidth="1"/>
  </cols>
  <sheetData>
    <row r="10" spans="1:17" ht="13.5" x14ac:dyDescent="0.25">
      <c r="J10" s="3"/>
      <c r="K10" s="3"/>
    </row>
    <row r="11" spans="1:17" ht="13.5" x14ac:dyDescent="0.25">
      <c r="J11" s="15"/>
      <c r="K11" s="15"/>
      <c r="L11" s="41" t="s">
        <v>52</v>
      </c>
      <c r="M11" s="41"/>
      <c r="N11" s="41"/>
      <c r="O11" s="41"/>
      <c r="P11" s="41"/>
      <c r="Q11" s="41"/>
    </row>
    <row r="12" spans="1:17" ht="13.5" x14ac:dyDescent="0.25">
      <c r="L12" s="42" t="s">
        <v>53</v>
      </c>
      <c r="M12" s="42"/>
      <c r="N12" s="42"/>
      <c r="O12" s="42"/>
      <c r="P12" s="42"/>
      <c r="Q12" s="42"/>
    </row>
    <row r="13" spans="1:17" ht="15.75" x14ac:dyDescent="0.2">
      <c r="A13" s="30" t="s">
        <v>48</v>
      </c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0"/>
      <c r="P13" s="31"/>
      <c r="Q13" s="31"/>
    </row>
    <row r="15" spans="1:17" ht="13.5" x14ac:dyDescent="0.25">
      <c r="A15" s="46" t="s">
        <v>0</v>
      </c>
      <c r="B15" s="47"/>
      <c r="C15" s="34"/>
      <c r="D15" s="34"/>
      <c r="E15" s="34"/>
      <c r="F15" s="34"/>
      <c r="G15" s="34"/>
      <c r="H15" s="35"/>
      <c r="I15" s="25" t="s">
        <v>11</v>
      </c>
      <c r="J15" s="26"/>
      <c r="K15" s="48"/>
      <c r="L15" s="48"/>
      <c r="M15" s="48"/>
      <c r="N15" s="48"/>
      <c r="O15" s="48"/>
      <c r="P15" s="48"/>
      <c r="Q15" s="49"/>
    </row>
    <row r="16" spans="1:17" ht="13.5" x14ac:dyDescent="0.25">
      <c r="A16" s="22" t="s">
        <v>50</v>
      </c>
      <c r="B16" s="48"/>
      <c r="C16" s="48"/>
      <c r="D16" s="49"/>
      <c r="E16" s="22" t="s">
        <v>51</v>
      </c>
      <c r="F16" s="48"/>
      <c r="G16" s="48"/>
      <c r="H16" s="49"/>
      <c r="I16" s="25" t="s">
        <v>55</v>
      </c>
      <c r="J16" s="26"/>
      <c r="K16" s="48"/>
      <c r="L16" s="48"/>
      <c r="M16" s="48"/>
      <c r="N16" s="48"/>
      <c r="O16" s="48"/>
      <c r="P16" s="48"/>
      <c r="Q16" s="49"/>
    </row>
    <row r="17" spans="1:17" ht="13.5" x14ac:dyDescent="0.25">
      <c r="A17" s="50" t="s">
        <v>1</v>
      </c>
      <c r="B17" s="47"/>
      <c r="C17" s="34"/>
      <c r="D17" s="34"/>
      <c r="E17" s="34"/>
      <c r="F17" s="34"/>
      <c r="G17" s="34"/>
      <c r="H17" s="35"/>
      <c r="I17" s="51" t="s">
        <v>54</v>
      </c>
      <c r="J17" s="51"/>
      <c r="K17" s="48"/>
      <c r="L17" s="48"/>
      <c r="M17" s="48"/>
      <c r="N17" s="48"/>
      <c r="O17" s="48"/>
      <c r="P17" s="48"/>
      <c r="Q17" s="49"/>
    </row>
    <row r="18" spans="1:17" ht="13.5" x14ac:dyDescent="0.25">
      <c r="A18" s="21" t="s">
        <v>2</v>
      </c>
      <c r="B18" s="26"/>
      <c r="C18" s="48"/>
      <c r="D18" s="48"/>
      <c r="E18" s="48"/>
      <c r="F18" s="48"/>
      <c r="G18" s="48"/>
      <c r="H18" s="49"/>
      <c r="I18" s="21" t="s">
        <v>12</v>
      </c>
      <c r="J18" s="48"/>
      <c r="K18" s="48"/>
      <c r="L18" s="48"/>
      <c r="M18" s="25" t="s">
        <v>13</v>
      </c>
      <c r="N18" s="48"/>
      <c r="O18" s="48"/>
      <c r="P18" s="48"/>
      <c r="Q18" s="52"/>
    </row>
    <row r="19" spans="1:17" ht="13.5" x14ac:dyDescent="0.25">
      <c r="A19" s="4"/>
      <c r="B19" s="4"/>
      <c r="C19" s="13"/>
      <c r="D19" s="13"/>
      <c r="E19" s="13"/>
      <c r="F19" s="5"/>
      <c r="G19" s="5"/>
      <c r="H19" s="5"/>
      <c r="I19" s="18"/>
      <c r="J19" s="13"/>
      <c r="K19" s="13"/>
      <c r="L19" s="5"/>
      <c r="M19" s="6"/>
      <c r="N19" s="13"/>
      <c r="O19" s="13"/>
      <c r="P19" s="13"/>
      <c r="Q19" s="13"/>
    </row>
    <row r="20" spans="1:17" s="1" customFormat="1" ht="25.5" customHeight="1" x14ac:dyDescent="0.25">
      <c r="A20" s="36" t="s">
        <v>15</v>
      </c>
      <c r="B20" s="36" t="s">
        <v>16</v>
      </c>
      <c r="C20" s="43" t="s">
        <v>18</v>
      </c>
      <c r="D20" s="43" t="s">
        <v>17</v>
      </c>
      <c r="E20" s="43" t="s">
        <v>44</v>
      </c>
      <c r="F20" s="36" t="s">
        <v>9</v>
      </c>
      <c r="G20" s="36" t="s">
        <v>8</v>
      </c>
      <c r="H20" s="36" t="s">
        <v>43</v>
      </c>
      <c r="I20" s="37" t="s">
        <v>10</v>
      </c>
      <c r="J20" s="38"/>
      <c r="K20" s="39"/>
      <c r="L20" s="36" t="s">
        <v>5</v>
      </c>
      <c r="M20" s="36" t="s">
        <v>6</v>
      </c>
      <c r="N20" s="32" t="s">
        <v>7</v>
      </c>
      <c r="O20" s="32"/>
      <c r="P20" s="32"/>
      <c r="Q20" s="32"/>
    </row>
    <row r="21" spans="1:17" s="1" customFormat="1" ht="27" x14ac:dyDescent="0.25">
      <c r="A21" s="36"/>
      <c r="B21" s="36"/>
      <c r="C21" s="44"/>
      <c r="D21" s="44"/>
      <c r="E21" s="44"/>
      <c r="F21" s="36"/>
      <c r="G21" s="36"/>
      <c r="H21" s="36"/>
      <c r="I21" s="29" t="s">
        <v>3</v>
      </c>
      <c r="J21" s="29" t="s">
        <v>4</v>
      </c>
      <c r="K21" s="29" t="s">
        <v>14</v>
      </c>
      <c r="L21" s="36"/>
      <c r="M21" s="36"/>
      <c r="N21" s="32"/>
      <c r="O21" s="32"/>
      <c r="P21" s="32"/>
      <c r="Q21" s="32"/>
    </row>
    <row r="22" spans="1:17" ht="13.5" x14ac:dyDescent="0.25">
      <c r="A22" s="7"/>
      <c r="B22" s="7"/>
      <c r="C22" s="8"/>
      <c r="D22" s="8"/>
      <c r="E22" s="8"/>
      <c r="F22" s="7"/>
      <c r="G22" s="7"/>
      <c r="H22" s="9">
        <f>(0.085*F22*(IF(0.000419*F22*G22&lt;1,1,0.000419*F22*G22))/0.0015)/86400</f>
        <v>0</v>
      </c>
      <c r="I22" s="7"/>
      <c r="J22" s="7"/>
      <c r="K22" s="10" t="str">
        <f>IF(ISBLANK(I22)," ",I22-J22)</f>
        <v xml:space="preserve"> </v>
      </c>
      <c r="L22" s="10" t="str">
        <f>IF(ISBLANK(I22)," ",IF(K22&lt;=1,"X"," "))</f>
        <v xml:space="preserve"> </v>
      </c>
      <c r="M22" s="10" t="str">
        <f>IF(ISBLANK(I22)," ",IF(K22&gt;1,"X"," "))</f>
        <v xml:space="preserve"> </v>
      </c>
      <c r="N22" s="33"/>
      <c r="O22" s="34"/>
      <c r="P22" s="34"/>
      <c r="Q22" s="35"/>
    </row>
    <row r="23" spans="1:17" ht="13.5" x14ac:dyDescent="0.25">
      <c r="A23" s="7"/>
      <c r="B23" s="7"/>
      <c r="C23" s="7"/>
      <c r="D23" s="7"/>
      <c r="E23" s="7"/>
      <c r="F23" s="7"/>
      <c r="G23" s="7"/>
      <c r="H23" s="9">
        <f>(0.085*F23*(IF(0.000419*F23*G23&lt;1,1,0.000419*F23*G23))/0.0015)/86400</f>
        <v>0</v>
      </c>
      <c r="I23" s="7"/>
      <c r="J23" s="7"/>
      <c r="K23" s="10" t="str">
        <f t="shared" ref="K23:K39" si="0">IF(ISBLANK(I23)," ",I23-J23)</f>
        <v xml:space="preserve"> </v>
      </c>
      <c r="L23" s="10" t="str">
        <f t="shared" ref="L23:L39" si="1">IF(ISBLANK(I23)," ",IF(K23&lt;=1,"X"," "))</f>
        <v xml:space="preserve"> </v>
      </c>
      <c r="M23" s="10" t="str">
        <f t="shared" ref="M23:M39" si="2">IF(ISBLANK(I23)," ",IF(K23&gt;1,"X"," "))</f>
        <v xml:space="preserve"> </v>
      </c>
      <c r="N23" s="40"/>
      <c r="O23" s="40"/>
      <c r="P23" s="40"/>
      <c r="Q23" s="40"/>
    </row>
    <row r="24" spans="1:17" ht="13.5" x14ac:dyDescent="0.25">
      <c r="A24" s="7"/>
      <c r="B24" s="7"/>
      <c r="C24" s="7"/>
      <c r="D24" s="7"/>
      <c r="E24" s="7"/>
      <c r="F24" s="7"/>
      <c r="G24" s="7"/>
      <c r="H24" s="9">
        <f t="shared" ref="H24:H39" si="3">(0.085*F24*(IF(0.000419*F24*G24&lt;1,1,0.000419*F24*G24))/0.0015)/86400</f>
        <v>0</v>
      </c>
      <c r="I24" s="7"/>
      <c r="J24" s="7"/>
      <c r="K24" s="10" t="str">
        <f t="shared" si="0"/>
        <v xml:space="preserve"> </v>
      </c>
      <c r="L24" s="10" t="str">
        <f t="shared" si="1"/>
        <v xml:space="preserve"> </v>
      </c>
      <c r="M24" s="10" t="str">
        <f t="shared" si="2"/>
        <v xml:space="preserve"> </v>
      </c>
      <c r="N24" s="40"/>
      <c r="O24" s="40"/>
      <c r="P24" s="40"/>
      <c r="Q24" s="40"/>
    </row>
    <row r="25" spans="1:17" ht="13.5" x14ac:dyDescent="0.25">
      <c r="A25" s="7"/>
      <c r="B25" s="7"/>
      <c r="C25" s="7"/>
      <c r="D25" s="7"/>
      <c r="E25" s="7"/>
      <c r="F25" s="7"/>
      <c r="G25" s="7"/>
      <c r="H25" s="9">
        <f t="shared" si="3"/>
        <v>0</v>
      </c>
      <c r="I25" s="7"/>
      <c r="J25" s="7"/>
      <c r="K25" s="10" t="str">
        <f t="shared" si="0"/>
        <v xml:space="preserve"> </v>
      </c>
      <c r="L25" s="10" t="str">
        <f t="shared" si="1"/>
        <v xml:space="preserve"> </v>
      </c>
      <c r="M25" s="10" t="str">
        <f t="shared" si="2"/>
        <v xml:space="preserve"> </v>
      </c>
      <c r="N25" s="40"/>
      <c r="O25" s="40"/>
      <c r="P25" s="40"/>
      <c r="Q25" s="40"/>
    </row>
    <row r="26" spans="1:17" ht="13.5" x14ac:dyDescent="0.25">
      <c r="A26" s="7"/>
      <c r="B26" s="7"/>
      <c r="C26" s="7"/>
      <c r="D26" s="7"/>
      <c r="E26" s="7"/>
      <c r="F26" s="7"/>
      <c r="G26" s="7"/>
      <c r="H26" s="9">
        <f t="shared" si="3"/>
        <v>0</v>
      </c>
      <c r="I26" s="7"/>
      <c r="J26" s="7"/>
      <c r="K26" s="10" t="str">
        <f t="shared" si="0"/>
        <v xml:space="preserve"> </v>
      </c>
      <c r="L26" s="10" t="str">
        <f t="shared" si="1"/>
        <v xml:space="preserve"> </v>
      </c>
      <c r="M26" s="10" t="str">
        <f t="shared" si="2"/>
        <v xml:space="preserve"> </v>
      </c>
      <c r="N26" s="40"/>
      <c r="O26" s="40"/>
      <c r="P26" s="40"/>
      <c r="Q26" s="40"/>
    </row>
    <row r="27" spans="1:17" ht="13.5" x14ac:dyDescent="0.25">
      <c r="A27" s="7"/>
      <c r="B27" s="7"/>
      <c r="C27" s="7"/>
      <c r="D27" s="7"/>
      <c r="E27" s="7"/>
      <c r="F27" s="7"/>
      <c r="G27" s="7"/>
      <c r="H27" s="9">
        <f t="shared" si="3"/>
        <v>0</v>
      </c>
      <c r="I27" s="7"/>
      <c r="J27" s="7"/>
      <c r="K27" s="10" t="str">
        <f t="shared" si="0"/>
        <v xml:space="preserve"> </v>
      </c>
      <c r="L27" s="10" t="str">
        <f t="shared" si="1"/>
        <v xml:space="preserve"> </v>
      </c>
      <c r="M27" s="10" t="str">
        <f t="shared" si="2"/>
        <v xml:space="preserve"> </v>
      </c>
      <c r="N27" s="40"/>
      <c r="O27" s="40"/>
      <c r="P27" s="40"/>
      <c r="Q27" s="40"/>
    </row>
    <row r="28" spans="1:17" ht="13.5" x14ac:dyDescent="0.25">
      <c r="A28" s="7"/>
      <c r="B28" s="7"/>
      <c r="C28" s="7"/>
      <c r="D28" s="7"/>
      <c r="E28" s="7"/>
      <c r="F28" s="7"/>
      <c r="G28" s="7"/>
      <c r="H28" s="9">
        <f t="shared" si="3"/>
        <v>0</v>
      </c>
      <c r="I28" s="7"/>
      <c r="J28" s="7"/>
      <c r="K28" s="10" t="str">
        <f t="shared" si="0"/>
        <v xml:space="preserve"> </v>
      </c>
      <c r="L28" s="10" t="str">
        <f t="shared" si="1"/>
        <v xml:space="preserve"> </v>
      </c>
      <c r="M28" s="10" t="str">
        <f t="shared" si="2"/>
        <v xml:space="preserve"> </v>
      </c>
      <c r="N28" s="40"/>
      <c r="O28" s="40"/>
      <c r="P28" s="40"/>
      <c r="Q28" s="40"/>
    </row>
    <row r="29" spans="1:17" ht="13.5" x14ac:dyDescent="0.25">
      <c r="A29" s="7"/>
      <c r="B29" s="7"/>
      <c r="C29" s="7"/>
      <c r="D29" s="7"/>
      <c r="E29" s="7"/>
      <c r="F29" s="7"/>
      <c r="G29" s="7"/>
      <c r="H29" s="9">
        <f t="shared" si="3"/>
        <v>0</v>
      </c>
      <c r="I29" s="7"/>
      <c r="J29" s="7"/>
      <c r="K29" s="10" t="str">
        <f t="shared" si="0"/>
        <v xml:space="preserve"> </v>
      </c>
      <c r="L29" s="10" t="str">
        <f t="shared" si="1"/>
        <v xml:space="preserve"> </v>
      </c>
      <c r="M29" s="10" t="str">
        <f t="shared" si="2"/>
        <v xml:space="preserve"> </v>
      </c>
      <c r="N29" s="40"/>
      <c r="O29" s="40"/>
      <c r="P29" s="40"/>
      <c r="Q29" s="40"/>
    </row>
    <row r="30" spans="1:17" ht="13.5" x14ac:dyDescent="0.25">
      <c r="A30" s="7"/>
      <c r="B30" s="7"/>
      <c r="C30" s="7"/>
      <c r="D30" s="7"/>
      <c r="E30" s="7"/>
      <c r="F30" s="7"/>
      <c r="G30" s="7"/>
      <c r="H30" s="9">
        <f t="shared" si="3"/>
        <v>0</v>
      </c>
      <c r="I30" s="7"/>
      <c r="J30" s="7"/>
      <c r="K30" s="10" t="str">
        <f t="shared" si="0"/>
        <v xml:space="preserve"> </v>
      </c>
      <c r="L30" s="10" t="str">
        <f t="shared" si="1"/>
        <v xml:space="preserve"> </v>
      </c>
      <c r="M30" s="10" t="str">
        <f t="shared" si="2"/>
        <v xml:space="preserve"> </v>
      </c>
      <c r="N30" s="40"/>
      <c r="O30" s="40"/>
      <c r="P30" s="40"/>
      <c r="Q30" s="40"/>
    </row>
    <row r="31" spans="1:17" ht="13.5" x14ac:dyDescent="0.25">
      <c r="A31" s="7"/>
      <c r="B31" s="7"/>
      <c r="C31" s="7"/>
      <c r="D31" s="7"/>
      <c r="E31" s="7"/>
      <c r="F31" s="7"/>
      <c r="G31" s="7"/>
      <c r="H31" s="9">
        <f t="shared" si="3"/>
        <v>0</v>
      </c>
      <c r="I31" s="7"/>
      <c r="J31" s="7"/>
      <c r="K31" s="10" t="str">
        <f t="shared" si="0"/>
        <v xml:space="preserve"> </v>
      </c>
      <c r="L31" s="10" t="str">
        <f t="shared" si="1"/>
        <v xml:space="preserve"> </v>
      </c>
      <c r="M31" s="10" t="str">
        <f t="shared" si="2"/>
        <v xml:space="preserve"> </v>
      </c>
      <c r="N31" s="40"/>
      <c r="O31" s="40"/>
      <c r="P31" s="40"/>
      <c r="Q31" s="40"/>
    </row>
    <row r="32" spans="1:17" ht="13.5" x14ac:dyDescent="0.25">
      <c r="A32" s="7"/>
      <c r="B32" s="7"/>
      <c r="C32" s="7"/>
      <c r="D32" s="7"/>
      <c r="E32" s="7"/>
      <c r="F32" s="7"/>
      <c r="G32" s="7"/>
      <c r="H32" s="9">
        <f t="shared" si="3"/>
        <v>0</v>
      </c>
      <c r="I32" s="7"/>
      <c r="J32" s="7"/>
      <c r="K32" s="10" t="str">
        <f t="shared" si="0"/>
        <v xml:space="preserve"> </v>
      </c>
      <c r="L32" s="10" t="str">
        <f t="shared" si="1"/>
        <v xml:space="preserve"> </v>
      </c>
      <c r="M32" s="10" t="str">
        <f t="shared" si="2"/>
        <v xml:space="preserve"> </v>
      </c>
      <c r="N32" s="40"/>
      <c r="O32" s="40"/>
      <c r="P32" s="40"/>
      <c r="Q32" s="40"/>
    </row>
    <row r="33" spans="1:17" ht="13.5" x14ac:dyDescent="0.25">
      <c r="A33" s="7"/>
      <c r="B33" s="7"/>
      <c r="C33" s="7"/>
      <c r="D33" s="7"/>
      <c r="E33" s="7"/>
      <c r="F33" s="7"/>
      <c r="G33" s="7"/>
      <c r="H33" s="9">
        <f t="shared" si="3"/>
        <v>0</v>
      </c>
      <c r="I33" s="7"/>
      <c r="J33" s="7"/>
      <c r="K33" s="10" t="str">
        <f t="shared" si="0"/>
        <v xml:space="preserve"> </v>
      </c>
      <c r="L33" s="10" t="str">
        <f t="shared" si="1"/>
        <v xml:space="preserve"> </v>
      </c>
      <c r="M33" s="10" t="str">
        <f t="shared" si="2"/>
        <v xml:space="preserve"> </v>
      </c>
      <c r="N33" s="40"/>
      <c r="O33" s="40"/>
      <c r="P33" s="40"/>
      <c r="Q33" s="40"/>
    </row>
    <row r="34" spans="1:17" ht="13.5" x14ac:dyDescent="0.25">
      <c r="A34" s="7"/>
      <c r="B34" s="7"/>
      <c r="C34" s="7"/>
      <c r="D34" s="7"/>
      <c r="E34" s="7"/>
      <c r="F34" s="7"/>
      <c r="G34" s="7"/>
      <c r="H34" s="9">
        <f t="shared" si="3"/>
        <v>0</v>
      </c>
      <c r="I34" s="7"/>
      <c r="J34" s="7"/>
      <c r="K34" s="10" t="str">
        <f t="shared" si="0"/>
        <v xml:space="preserve"> </v>
      </c>
      <c r="L34" s="10" t="str">
        <f t="shared" si="1"/>
        <v xml:space="preserve"> </v>
      </c>
      <c r="M34" s="10" t="str">
        <f t="shared" si="2"/>
        <v xml:space="preserve"> </v>
      </c>
      <c r="N34" s="40"/>
      <c r="O34" s="40"/>
      <c r="P34" s="40"/>
      <c r="Q34" s="40"/>
    </row>
    <row r="35" spans="1:17" ht="13.5" x14ac:dyDescent="0.25">
      <c r="A35" s="7"/>
      <c r="B35" s="7"/>
      <c r="C35" s="7"/>
      <c r="D35" s="7"/>
      <c r="E35" s="7"/>
      <c r="F35" s="7"/>
      <c r="G35" s="7"/>
      <c r="H35" s="9">
        <f t="shared" si="3"/>
        <v>0</v>
      </c>
      <c r="I35" s="7"/>
      <c r="J35" s="7"/>
      <c r="K35" s="10" t="str">
        <f t="shared" si="0"/>
        <v xml:space="preserve"> </v>
      </c>
      <c r="L35" s="10" t="str">
        <f t="shared" si="1"/>
        <v xml:space="preserve"> </v>
      </c>
      <c r="M35" s="10" t="str">
        <f t="shared" si="2"/>
        <v xml:space="preserve"> </v>
      </c>
      <c r="N35" s="40"/>
      <c r="O35" s="40"/>
      <c r="P35" s="40"/>
      <c r="Q35" s="40"/>
    </row>
    <row r="36" spans="1:17" ht="13.5" x14ac:dyDescent="0.25">
      <c r="A36" s="7"/>
      <c r="B36" s="7"/>
      <c r="C36" s="7"/>
      <c r="D36" s="7"/>
      <c r="E36" s="7"/>
      <c r="F36" s="7"/>
      <c r="G36" s="7"/>
      <c r="H36" s="9">
        <f t="shared" si="3"/>
        <v>0</v>
      </c>
      <c r="I36" s="7"/>
      <c r="J36" s="7"/>
      <c r="K36" s="10" t="str">
        <f t="shared" si="0"/>
        <v xml:space="preserve"> </v>
      </c>
      <c r="L36" s="10" t="str">
        <f t="shared" si="1"/>
        <v xml:space="preserve"> </v>
      </c>
      <c r="M36" s="10" t="str">
        <f t="shared" si="2"/>
        <v xml:space="preserve"> </v>
      </c>
      <c r="N36" s="40"/>
      <c r="O36" s="40"/>
      <c r="P36" s="40"/>
      <c r="Q36" s="40"/>
    </row>
    <row r="37" spans="1:17" ht="13.5" x14ac:dyDescent="0.25">
      <c r="A37" s="7"/>
      <c r="B37" s="7"/>
      <c r="C37" s="7"/>
      <c r="D37" s="7"/>
      <c r="E37" s="7"/>
      <c r="F37" s="7"/>
      <c r="G37" s="7"/>
      <c r="H37" s="9">
        <f t="shared" si="3"/>
        <v>0</v>
      </c>
      <c r="I37" s="7"/>
      <c r="J37" s="7"/>
      <c r="K37" s="10" t="str">
        <f t="shared" si="0"/>
        <v xml:space="preserve"> </v>
      </c>
      <c r="L37" s="10" t="str">
        <f t="shared" si="1"/>
        <v xml:space="preserve"> </v>
      </c>
      <c r="M37" s="10" t="str">
        <f t="shared" si="2"/>
        <v xml:space="preserve"> </v>
      </c>
      <c r="N37" s="40"/>
      <c r="O37" s="40"/>
      <c r="P37" s="40"/>
      <c r="Q37" s="40"/>
    </row>
    <row r="38" spans="1:17" ht="13.5" x14ac:dyDescent="0.25">
      <c r="A38" s="7"/>
      <c r="B38" s="7"/>
      <c r="C38" s="7"/>
      <c r="D38" s="7"/>
      <c r="E38" s="7"/>
      <c r="F38" s="7"/>
      <c r="G38" s="7"/>
      <c r="H38" s="9">
        <f t="shared" si="3"/>
        <v>0</v>
      </c>
      <c r="I38" s="7"/>
      <c r="J38" s="7"/>
      <c r="K38" s="10" t="str">
        <f t="shared" si="0"/>
        <v xml:space="preserve"> </v>
      </c>
      <c r="L38" s="10" t="str">
        <f t="shared" si="1"/>
        <v xml:space="preserve"> </v>
      </c>
      <c r="M38" s="10" t="str">
        <f t="shared" si="2"/>
        <v xml:space="preserve"> </v>
      </c>
      <c r="N38" s="40"/>
      <c r="O38" s="40"/>
      <c r="P38" s="40"/>
      <c r="Q38" s="40"/>
    </row>
    <row r="39" spans="1:17" ht="13.5" x14ac:dyDescent="0.25">
      <c r="A39" s="7"/>
      <c r="B39" s="7"/>
      <c r="C39" s="7"/>
      <c r="D39" s="7"/>
      <c r="E39" s="7"/>
      <c r="F39" s="7"/>
      <c r="G39" s="7"/>
      <c r="H39" s="9">
        <f t="shared" si="3"/>
        <v>0</v>
      </c>
      <c r="I39" s="7"/>
      <c r="J39" s="7"/>
      <c r="K39" s="10" t="str">
        <f t="shared" si="0"/>
        <v xml:space="preserve"> </v>
      </c>
      <c r="L39" s="10" t="str">
        <f t="shared" si="1"/>
        <v xml:space="preserve"> </v>
      </c>
      <c r="M39" s="10" t="str">
        <f t="shared" si="2"/>
        <v xml:space="preserve"> </v>
      </c>
      <c r="N39" s="40"/>
      <c r="O39" s="40"/>
      <c r="P39" s="40"/>
      <c r="Q39" s="40"/>
    </row>
    <row r="40" spans="1:17" ht="25.5" customHeight="1" x14ac:dyDescent="0.25">
      <c r="A40" s="45" t="s">
        <v>45</v>
      </c>
      <c r="B40" s="45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</row>
    <row r="41" spans="1:17" ht="13.5" x14ac:dyDescent="0.25">
      <c r="A41" s="3" t="s">
        <v>47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</row>
    <row r="43" spans="1:17" x14ac:dyDescent="0.2">
      <c r="C43" s="2"/>
    </row>
  </sheetData>
  <sheetProtection sheet="1" objects="1" scenarios="1" selectLockedCells="1"/>
  <mergeCells count="48">
    <mergeCell ref="I17:J17"/>
    <mergeCell ref="K17:Q17"/>
    <mergeCell ref="C18:H18"/>
    <mergeCell ref="J18:L18"/>
    <mergeCell ref="N18:Q18"/>
    <mergeCell ref="L11:Q11"/>
    <mergeCell ref="L12:Q12"/>
    <mergeCell ref="E20:E21"/>
    <mergeCell ref="A40:Q40"/>
    <mergeCell ref="D20:D21"/>
    <mergeCell ref="C20:C21"/>
    <mergeCell ref="N37:Q37"/>
    <mergeCell ref="N39:Q39"/>
    <mergeCell ref="H20:H21"/>
    <mergeCell ref="N34:Q34"/>
    <mergeCell ref="N23:Q23"/>
    <mergeCell ref="N24:Q24"/>
    <mergeCell ref="F20:F21"/>
    <mergeCell ref="G20:G21"/>
    <mergeCell ref="N38:Q38"/>
    <mergeCell ref="A15:B15"/>
    <mergeCell ref="N25:Q25"/>
    <mergeCell ref="N26:Q26"/>
    <mergeCell ref="N35:Q35"/>
    <mergeCell ref="N30:Q30"/>
    <mergeCell ref="N33:Q33"/>
    <mergeCell ref="N31:Q31"/>
    <mergeCell ref="N36:Q36"/>
    <mergeCell ref="N32:Q32"/>
    <mergeCell ref="N27:Q27"/>
    <mergeCell ref="N28:Q28"/>
    <mergeCell ref="N29:Q29"/>
    <mergeCell ref="A13:N13"/>
    <mergeCell ref="O13:Q13"/>
    <mergeCell ref="N20:Q21"/>
    <mergeCell ref="N22:Q22"/>
    <mergeCell ref="L20:L21"/>
    <mergeCell ref="M20:M21"/>
    <mergeCell ref="A20:A21"/>
    <mergeCell ref="B20:B21"/>
    <mergeCell ref="I20:K20"/>
    <mergeCell ref="C15:H15"/>
    <mergeCell ref="K15:Q15"/>
    <mergeCell ref="B16:D16"/>
    <mergeCell ref="F16:H16"/>
    <mergeCell ref="K16:Q16"/>
    <mergeCell ref="A17:B17"/>
    <mergeCell ref="C17:H17"/>
  </mergeCells>
  <phoneticPr fontId="1" type="noConversion"/>
  <printOptions horizontalCentered="1"/>
  <pageMargins left="0.5" right="0.25" top="0" bottom="0.5" header="0" footer="0.5"/>
  <pageSetup fitToHeight="0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Document" shapeId="1085" r:id="rId4">
          <objectPr defaultSize="0" r:id="rId5">
            <anchor moveWithCells="1">
              <from>
                <xdr:col>0</xdr:col>
                <xdr:colOff>0</xdr:colOff>
                <xdr:row>1</xdr:row>
                <xdr:rowOff>19050</xdr:rowOff>
              </from>
              <to>
                <xdr:col>6</xdr:col>
                <xdr:colOff>381000</xdr:colOff>
                <xdr:row>7</xdr:row>
                <xdr:rowOff>95250</xdr:rowOff>
              </to>
            </anchor>
          </objectPr>
        </oleObject>
      </mc:Choice>
      <mc:Fallback>
        <oleObject progId="Document" shapeId="108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0:Q43"/>
  <sheetViews>
    <sheetView zoomScaleNormal="100" workbookViewId="0">
      <selection activeCell="N18" sqref="N18:Q18"/>
    </sheetView>
  </sheetViews>
  <sheetFormatPr defaultRowHeight="12.75" x14ac:dyDescent="0.2"/>
  <cols>
    <col min="1" max="1" width="9.7109375" customWidth="1"/>
    <col min="2" max="2" width="8.7109375" customWidth="1"/>
    <col min="3" max="4" width="10.140625" bestFit="1" customWidth="1"/>
    <col min="5" max="5" width="10.140625" customWidth="1"/>
    <col min="6" max="6" width="7.140625" customWidth="1"/>
    <col min="7" max="7" width="7.42578125" customWidth="1"/>
    <col min="8" max="8" width="7.7109375" customWidth="1"/>
    <col min="9" max="10" width="6.7109375" customWidth="1"/>
    <col min="11" max="11" width="7" customWidth="1"/>
    <col min="12" max="13" width="6.7109375" customWidth="1"/>
    <col min="14" max="14" width="9.140625" customWidth="1"/>
    <col min="15" max="15" width="16.140625" customWidth="1"/>
    <col min="16" max="16" width="9.42578125" hidden="1" customWidth="1"/>
    <col min="17" max="17" width="2.7109375" customWidth="1"/>
  </cols>
  <sheetData>
    <row r="10" spans="1:17" ht="13.5" x14ac:dyDescent="0.25">
      <c r="J10" s="3"/>
      <c r="K10" s="3"/>
    </row>
    <row r="11" spans="1:17" ht="13.5" x14ac:dyDescent="0.25">
      <c r="J11" s="15"/>
      <c r="K11" s="15"/>
      <c r="L11" s="41" t="s">
        <v>52</v>
      </c>
      <c r="M11" s="41"/>
      <c r="N11" s="41"/>
      <c r="O11" s="41"/>
      <c r="P11" s="41"/>
      <c r="Q11" s="41"/>
    </row>
    <row r="12" spans="1:17" ht="13.5" customHeight="1" x14ac:dyDescent="0.25">
      <c r="L12" s="42" t="s">
        <v>53</v>
      </c>
      <c r="M12" s="42"/>
      <c r="N12" s="42"/>
      <c r="O12" s="42"/>
      <c r="P12" s="42"/>
      <c r="Q12" s="42"/>
    </row>
    <row r="13" spans="1:17" ht="15.75" x14ac:dyDescent="0.2">
      <c r="A13" s="30" t="s">
        <v>49</v>
      </c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0"/>
      <c r="P13" s="31"/>
      <c r="Q13" s="31"/>
    </row>
    <row r="15" spans="1:17" ht="13.5" x14ac:dyDescent="0.25">
      <c r="A15" s="46" t="s">
        <v>0</v>
      </c>
      <c r="B15" s="47"/>
      <c r="C15" s="34"/>
      <c r="D15" s="34"/>
      <c r="E15" s="34"/>
      <c r="F15" s="34"/>
      <c r="G15" s="34"/>
      <c r="H15" s="35"/>
      <c r="I15" s="25" t="s">
        <v>11</v>
      </c>
      <c r="J15" s="26"/>
      <c r="K15" s="48"/>
      <c r="L15" s="48"/>
      <c r="M15" s="48"/>
      <c r="N15" s="48"/>
      <c r="O15" s="48"/>
      <c r="P15" s="48"/>
      <c r="Q15" s="49"/>
    </row>
    <row r="16" spans="1:17" ht="13.5" x14ac:dyDescent="0.25">
      <c r="A16" s="22" t="s">
        <v>50</v>
      </c>
      <c r="B16" s="48"/>
      <c r="C16" s="48"/>
      <c r="D16" s="49"/>
      <c r="E16" s="22" t="s">
        <v>51</v>
      </c>
      <c r="F16" s="48"/>
      <c r="G16" s="48"/>
      <c r="H16" s="49"/>
      <c r="I16" s="25" t="s">
        <v>55</v>
      </c>
      <c r="J16" s="26"/>
      <c r="K16" s="48"/>
      <c r="L16" s="48"/>
      <c r="M16" s="48"/>
      <c r="N16" s="48"/>
      <c r="O16" s="48"/>
      <c r="P16" s="48"/>
      <c r="Q16" s="49"/>
    </row>
    <row r="17" spans="1:17" ht="13.5" x14ac:dyDescent="0.25">
      <c r="A17" s="50" t="s">
        <v>1</v>
      </c>
      <c r="B17" s="47"/>
      <c r="C17" s="34"/>
      <c r="D17" s="34"/>
      <c r="E17" s="34"/>
      <c r="F17" s="34"/>
      <c r="G17" s="34"/>
      <c r="H17" s="35"/>
      <c r="I17" s="51" t="s">
        <v>54</v>
      </c>
      <c r="J17" s="51"/>
      <c r="K17" s="48"/>
      <c r="L17" s="48"/>
      <c r="M17" s="48"/>
      <c r="N17" s="48"/>
      <c r="O17" s="48"/>
      <c r="P17" s="48"/>
      <c r="Q17" s="49"/>
    </row>
    <row r="18" spans="1:17" ht="13.5" x14ac:dyDescent="0.25">
      <c r="A18" s="25" t="s">
        <v>2</v>
      </c>
      <c r="B18" s="26"/>
      <c r="C18" s="48"/>
      <c r="D18" s="48"/>
      <c r="E18" s="48"/>
      <c r="F18" s="48"/>
      <c r="G18" s="48"/>
      <c r="H18" s="49"/>
      <c r="I18" s="25" t="s">
        <v>12</v>
      </c>
      <c r="J18" s="48"/>
      <c r="K18" s="48"/>
      <c r="L18" s="48"/>
      <c r="M18" s="25" t="s">
        <v>13</v>
      </c>
      <c r="N18" s="48"/>
      <c r="O18" s="48"/>
      <c r="P18" s="48"/>
      <c r="Q18" s="49"/>
    </row>
    <row r="19" spans="1:17" ht="13.5" x14ac:dyDescent="0.25">
      <c r="A19" s="6"/>
      <c r="B19" s="6"/>
      <c r="C19" s="6"/>
      <c r="D19" s="6"/>
      <c r="E19" s="6"/>
      <c r="F19" s="17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</row>
    <row r="20" spans="1:17" s="1" customFormat="1" ht="25.5" customHeight="1" x14ac:dyDescent="0.25">
      <c r="A20" s="36" t="s">
        <v>15</v>
      </c>
      <c r="B20" s="36" t="s">
        <v>16</v>
      </c>
      <c r="C20" s="43" t="s">
        <v>18</v>
      </c>
      <c r="D20" s="43" t="s">
        <v>17</v>
      </c>
      <c r="E20" s="43" t="s">
        <v>44</v>
      </c>
      <c r="F20" s="36" t="s">
        <v>9</v>
      </c>
      <c r="G20" s="36" t="s">
        <v>8</v>
      </c>
      <c r="H20" s="36" t="s">
        <v>43</v>
      </c>
      <c r="I20" s="53" t="s">
        <v>10</v>
      </c>
      <c r="J20" s="54"/>
      <c r="K20" s="55"/>
      <c r="L20" s="36" t="s">
        <v>5</v>
      </c>
      <c r="M20" s="36" t="s">
        <v>6</v>
      </c>
      <c r="N20" s="36" t="s">
        <v>7</v>
      </c>
      <c r="O20" s="36"/>
      <c r="P20" s="36"/>
      <c r="Q20" s="36"/>
    </row>
    <row r="21" spans="1:17" s="1" customFormat="1" ht="27" x14ac:dyDescent="0.25">
      <c r="A21" s="36"/>
      <c r="B21" s="36"/>
      <c r="C21" s="44"/>
      <c r="D21" s="44"/>
      <c r="E21" s="44"/>
      <c r="F21" s="36"/>
      <c r="G21" s="36"/>
      <c r="H21" s="36"/>
      <c r="I21" s="29" t="s">
        <v>3</v>
      </c>
      <c r="J21" s="29" t="s">
        <v>4</v>
      </c>
      <c r="K21" s="29" t="s">
        <v>14</v>
      </c>
      <c r="L21" s="36"/>
      <c r="M21" s="36"/>
      <c r="N21" s="36"/>
      <c r="O21" s="36"/>
      <c r="P21" s="36"/>
      <c r="Q21" s="36"/>
    </row>
    <row r="22" spans="1:17" ht="13.5" x14ac:dyDescent="0.25">
      <c r="A22" s="7"/>
      <c r="B22" s="7"/>
      <c r="C22" s="8"/>
      <c r="D22" s="8"/>
      <c r="E22" s="8"/>
      <c r="F22" s="7"/>
      <c r="G22" s="7"/>
      <c r="H22" s="9">
        <f>((0.085*F22*(IF(0.000419*F22*G22&lt;1,1,0.000419*F22*G22))/0.0015)/2)/86400</f>
        <v>0</v>
      </c>
      <c r="I22" s="7"/>
      <c r="J22" s="7"/>
      <c r="K22" s="10" t="str">
        <f>IF(ISBLANK(I22)," ",I22-J22)</f>
        <v xml:space="preserve"> </v>
      </c>
      <c r="L22" s="10" t="str">
        <f>IF(ISBLANK(I22)," ",IF(K22&lt;=1,"X"," "))</f>
        <v xml:space="preserve"> </v>
      </c>
      <c r="M22" s="10" t="str">
        <f>IF(ISBLANK(I22)," ",IF(K22&gt;1,"X"," "))</f>
        <v xml:space="preserve"> </v>
      </c>
      <c r="N22" s="33"/>
      <c r="O22" s="34"/>
      <c r="P22" s="34"/>
      <c r="Q22" s="35"/>
    </row>
    <row r="23" spans="1:17" ht="13.5" x14ac:dyDescent="0.25">
      <c r="A23" s="7"/>
      <c r="B23" s="7"/>
      <c r="C23" s="7"/>
      <c r="D23" s="7"/>
      <c r="E23" s="7"/>
      <c r="F23" s="7"/>
      <c r="G23" s="7"/>
      <c r="H23" s="9">
        <f t="shared" ref="H23:H39" si="0">((0.085*F23*(IF(0.000419*F23*G23&lt;1,1,0.000419*F23*G23))/0.0015)/2)/86400</f>
        <v>0</v>
      </c>
      <c r="I23" s="7"/>
      <c r="J23" s="7"/>
      <c r="K23" s="10" t="str">
        <f t="shared" ref="K23:K39" si="1">IF(ISBLANK(I23)," ",I23-J23)</f>
        <v xml:space="preserve"> </v>
      </c>
      <c r="L23" s="10" t="str">
        <f t="shared" ref="L23:L39" si="2">IF(ISBLANK(I23)," ",IF(K23&lt;=1,"X"," "))</f>
        <v xml:space="preserve"> </v>
      </c>
      <c r="M23" s="10" t="str">
        <f t="shared" ref="M23:M39" si="3">IF(ISBLANK(I23)," ",IF(K23&gt;1,"X"," "))</f>
        <v xml:space="preserve"> </v>
      </c>
      <c r="N23" s="40"/>
      <c r="O23" s="40"/>
      <c r="P23" s="40"/>
      <c r="Q23" s="40"/>
    </row>
    <row r="24" spans="1:17" ht="13.5" x14ac:dyDescent="0.25">
      <c r="A24" s="7"/>
      <c r="B24" s="7"/>
      <c r="C24" s="7"/>
      <c r="D24" s="7"/>
      <c r="E24" s="7"/>
      <c r="F24" s="7"/>
      <c r="G24" s="7"/>
      <c r="H24" s="9">
        <f t="shared" si="0"/>
        <v>0</v>
      </c>
      <c r="I24" s="7"/>
      <c r="J24" s="7"/>
      <c r="K24" s="10" t="str">
        <f t="shared" si="1"/>
        <v xml:space="preserve"> </v>
      </c>
      <c r="L24" s="10" t="str">
        <f t="shared" si="2"/>
        <v xml:space="preserve"> </v>
      </c>
      <c r="M24" s="10" t="str">
        <f t="shared" si="3"/>
        <v xml:space="preserve"> </v>
      </c>
      <c r="N24" s="40"/>
      <c r="O24" s="40"/>
      <c r="P24" s="40"/>
      <c r="Q24" s="40"/>
    </row>
    <row r="25" spans="1:17" ht="13.5" x14ac:dyDescent="0.25">
      <c r="A25" s="7"/>
      <c r="B25" s="7"/>
      <c r="C25" s="7"/>
      <c r="D25" s="7"/>
      <c r="E25" s="7"/>
      <c r="F25" s="7"/>
      <c r="G25" s="7"/>
      <c r="H25" s="9">
        <f t="shared" si="0"/>
        <v>0</v>
      </c>
      <c r="I25" s="7"/>
      <c r="J25" s="7"/>
      <c r="K25" s="10" t="str">
        <f t="shared" si="1"/>
        <v xml:space="preserve"> </v>
      </c>
      <c r="L25" s="10" t="str">
        <f t="shared" si="2"/>
        <v xml:space="preserve"> </v>
      </c>
      <c r="M25" s="10" t="str">
        <f t="shared" si="3"/>
        <v xml:space="preserve"> </v>
      </c>
      <c r="N25" s="40"/>
      <c r="O25" s="40"/>
      <c r="P25" s="40"/>
      <c r="Q25" s="40"/>
    </row>
    <row r="26" spans="1:17" ht="13.5" x14ac:dyDescent="0.25">
      <c r="A26" s="7"/>
      <c r="B26" s="7"/>
      <c r="C26" s="7"/>
      <c r="D26" s="7"/>
      <c r="E26" s="7"/>
      <c r="F26" s="7"/>
      <c r="G26" s="7"/>
      <c r="H26" s="9">
        <f t="shared" si="0"/>
        <v>0</v>
      </c>
      <c r="I26" s="7"/>
      <c r="J26" s="7"/>
      <c r="K26" s="10" t="str">
        <f t="shared" si="1"/>
        <v xml:space="preserve"> </v>
      </c>
      <c r="L26" s="10" t="str">
        <f t="shared" si="2"/>
        <v xml:space="preserve"> </v>
      </c>
      <c r="M26" s="10" t="str">
        <f t="shared" si="3"/>
        <v xml:space="preserve"> </v>
      </c>
      <c r="N26" s="40"/>
      <c r="O26" s="40"/>
      <c r="P26" s="40"/>
      <c r="Q26" s="40"/>
    </row>
    <row r="27" spans="1:17" ht="13.5" x14ac:dyDescent="0.25">
      <c r="A27" s="7"/>
      <c r="B27" s="7"/>
      <c r="C27" s="7"/>
      <c r="D27" s="7"/>
      <c r="E27" s="7"/>
      <c r="F27" s="7"/>
      <c r="G27" s="7"/>
      <c r="H27" s="9">
        <f t="shared" si="0"/>
        <v>0</v>
      </c>
      <c r="I27" s="7"/>
      <c r="J27" s="7"/>
      <c r="K27" s="10" t="str">
        <f t="shared" si="1"/>
        <v xml:space="preserve"> </v>
      </c>
      <c r="L27" s="10" t="str">
        <f t="shared" si="2"/>
        <v xml:space="preserve"> </v>
      </c>
      <c r="M27" s="10" t="str">
        <f t="shared" si="3"/>
        <v xml:space="preserve"> </v>
      </c>
      <c r="N27" s="40"/>
      <c r="O27" s="40"/>
      <c r="P27" s="40"/>
      <c r="Q27" s="40"/>
    </row>
    <row r="28" spans="1:17" ht="13.5" x14ac:dyDescent="0.25">
      <c r="A28" s="7"/>
      <c r="B28" s="7"/>
      <c r="C28" s="7"/>
      <c r="D28" s="7"/>
      <c r="E28" s="7"/>
      <c r="F28" s="7"/>
      <c r="G28" s="7"/>
      <c r="H28" s="9">
        <f t="shared" si="0"/>
        <v>0</v>
      </c>
      <c r="I28" s="7"/>
      <c r="J28" s="7"/>
      <c r="K28" s="10" t="str">
        <f t="shared" si="1"/>
        <v xml:space="preserve"> </v>
      </c>
      <c r="L28" s="10" t="str">
        <f t="shared" si="2"/>
        <v xml:space="preserve"> </v>
      </c>
      <c r="M28" s="10" t="str">
        <f t="shared" si="3"/>
        <v xml:space="preserve"> </v>
      </c>
      <c r="N28" s="40"/>
      <c r="O28" s="40"/>
      <c r="P28" s="40"/>
      <c r="Q28" s="40"/>
    </row>
    <row r="29" spans="1:17" ht="13.5" x14ac:dyDescent="0.25">
      <c r="A29" s="7"/>
      <c r="B29" s="7"/>
      <c r="C29" s="7"/>
      <c r="D29" s="7"/>
      <c r="E29" s="7"/>
      <c r="F29" s="7"/>
      <c r="G29" s="7"/>
      <c r="H29" s="9">
        <f t="shared" si="0"/>
        <v>0</v>
      </c>
      <c r="I29" s="7"/>
      <c r="J29" s="7"/>
      <c r="K29" s="10" t="str">
        <f t="shared" si="1"/>
        <v xml:space="preserve"> </v>
      </c>
      <c r="L29" s="10" t="str">
        <f t="shared" si="2"/>
        <v xml:space="preserve"> </v>
      </c>
      <c r="M29" s="10" t="str">
        <f t="shared" si="3"/>
        <v xml:space="preserve"> </v>
      </c>
      <c r="N29" s="40"/>
      <c r="O29" s="40"/>
      <c r="P29" s="40"/>
      <c r="Q29" s="40"/>
    </row>
    <row r="30" spans="1:17" ht="13.5" x14ac:dyDescent="0.25">
      <c r="A30" s="7"/>
      <c r="B30" s="7"/>
      <c r="C30" s="7"/>
      <c r="D30" s="7"/>
      <c r="E30" s="7"/>
      <c r="F30" s="7"/>
      <c r="G30" s="7"/>
      <c r="H30" s="9">
        <f t="shared" si="0"/>
        <v>0</v>
      </c>
      <c r="I30" s="7"/>
      <c r="J30" s="7"/>
      <c r="K30" s="10" t="str">
        <f t="shared" si="1"/>
        <v xml:space="preserve"> </v>
      </c>
      <c r="L30" s="10" t="str">
        <f t="shared" si="2"/>
        <v xml:space="preserve"> </v>
      </c>
      <c r="M30" s="10" t="str">
        <f t="shared" si="3"/>
        <v xml:space="preserve"> </v>
      </c>
      <c r="N30" s="40"/>
      <c r="O30" s="40"/>
      <c r="P30" s="40"/>
      <c r="Q30" s="40"/>
    </row>
    <row r="31" spans="1:17" ht="13.5" x14ac:dyDescent="0.25">
      <c r="A31" s="7"/>
      <c r="B31" s="7"/>
      <c r="C31" s="7"/>
      <c r="D31" s="7"/>
      <c r="E31" s="7"/>
      <c r="F31" s="7"/>
      <c r="G31" s="7"/>
      <c r="H31" s="9">
        <f t="shared" si="0"/>
        <v>0</v>
      </c>
      <c r="I31" s="7"/>
      <c r="J31" s="7"/>
      <c r="K31" s="10" t="str">
        <f t="shared" si="1"/>
        <v xml:space="preserve"> </v>
      </c>
      <c r="L31" s="10" t="str">
        <f t="shared" si="2"/>
        <v xml:space="preserve"> </v>
      </c>
      <c r="M31" s="10" t="str">
        <f t="shared" si="3"/>
        <v xml:space="preserve"> </v>
      </c>
      <c r="N31" s="40"/>
      <c r="O31" s="40"/>
      <c r="P31" s="40"/>
      <c r="Q31" s="40"/>
    </row>
    <row r="32" spans="1:17" ht="13.5" x14ac:dyDescent="0.25">
      <c r="A32" s="7"/>
      <c r="B32" s="7"/>
      <c r="C32" s="7"/>
      <c r="D32" s="7"/>
      <c r="E32" s="7"/>
      <c r="F32" s="7"/>
      <c r="G32" s="7"/>
      <c r="H32" s="9">
        <f t="shared" si="0"/>
        <v>0</v>
      </c>
      <c r="I32" s="7"/>
      <c r="J32" s="7"/>
      <c r="K32" s="10" t="str">
        <f t="shared" si="1"/>
        <v xml:space="preserve"> </v>
      </c>
      <c r="L32" s="10" t="str">
        <f t="shared" si="2"/>
        <v xml:space="preserve"> </v>
      </c>
      <c r="M32" s="10" t="str">
        <f t="shared" si="3"/>
        <v xml:space="preserve"> </v>
      </c>
      <c r="N32" s="40"/>
      <c r="O32" s="40"/>
      <c r="P32" s="40"/>
      <c r="Q32" s="40"/>
    </row>
    <row r="33" spans="1:17" ht="13.5" x14ac:dyDescent="0.25">
      <c r="A33" s="7"/>
      <c r="B33" s="7"/>
      <c r="C33" s="7"/>
      <c r="D33" s="7"/>
      <c r="E33" s="7"/>
      <c r="F33" s="7"/>
      <c r="G33" s="7"/>
      <c r="H33" s="9">
        <f t="shared" si="0"/>
        <v>0</v>
      </c>
      <c r="I33" s="7"/>
      <c r="J33" s="7"/>
      <c r="K33" s="10" t="str">
        <f t="shared" si="1"/>
        <v xml:space="preserve"> </v>
      </c>
      <c r="L33" s="10" t="str">
        <f t="shared" si="2"/>
        <v xml:space="preserve"> </v>
      </c>
      <c r="M33" s="10" t="str">
        <f t="shared" si="3"/>
        <v xml:space="preserve"> </v>
      </c>
      <c r="N33" s="40"/>
      <c r="O33" s="40"/>
      <c r="P33" s="40"/>
      <c r="Q33" s="40"/>
    </row>
    <row r="34" spans="1:17" ht="13.5" x14ac:dyDescent="0.25">
      <c r="A34" s="7"/>
      <c r="B34" s="7"/>
      <c r="C34" s="7"/>
      <c r="D34" s="7"/>
      <c r="E34" s="7"/>
      <c r="F34" s="7"/>
      <c r="G34" s="7"/>
      <c r="H34" s="9">
        <f t="shared" si="0"/>
        <v>0</v>
      </c>
      <c r="I34" s="7"/>
      <c r="J34" s="7"/>
      <c r="K34" s="10" t="str">
        <f t="shared" si="1"/>
        <v xml:space="preserve"> </v>
      </c>
      <c r="L34" s="10" t="str">
        <f t="shared" si="2"/>
        <v xml:space="preserve"> </v>
      </c>
      <c r="M34" s="10" t="str">
        <f t="shared" si="3"/>
        <v xml:space="preserve"> </v>
      </c>
      <c r="N34" s="40"/>
      <c r="O34" s="40"/>
      <c r="P34" s="40"/>
      <c r="Q34" s="40"/>
    </row>
    <row r="35" spans="1:17" ht="13.5" x14ac:dyDescent="0.25">
      <c r="A35" s="7"/>
      <c r="B35" s="7"/>
      <c r="C35" s="7"/>
      <c r="D35" s="7"/>
      <c r="E35" s="7"/>
      <c r="F35" s="7"/>
      <c r="G35" s="7"/>
      <c r="H35" s="9">
        <f t="shared" si="0"/>
        <v>0</v>
      </c>
      <c r="I35" s="7"/>
      <c r="J35" s="7"/>
      <c r="K35" s="10" t="str">
        <f t="shared" si="1"/>
        <v xml:space="preserve"> </v>
      </c>
      <c r="L35" s="10" t="str">
        <f t="shared" si="2"/>
        <v xml:space="preserve"> </v>
      </c>
      <c r="M35" s="10" t="str">
        <f t="shared" si="3"/>
        <v xml:space="preserve"> </v>
      </c>
      <c r="N35" s="40"/>
      <c r="O35" s="40"/>
      <c r="P35" s="40"/>
      <c r="Q35" s="40"/>
    </row>
    <row r="36" spans="1:17" ht="13.5" x14ac:dyDescent="0.25">
      <c r="A36" s="7"/>
      <c r="B36" s="7"/>
      <c r="C36" s="7"/>
      <c r="D36" s="7"/>
      <c r="E36" s="7"/>
      <c r="F36" s="7"/>
      <c r="G36" s="7"/>
      <c r="H36" s="9">
        <f t="shared" si="0"/>
        <v>0</v>
      </c>
      <c r="I36" s="7"/>
      <c r="J36" s="7"/>
      <c r="K36" s="10" t="str">
        <f t="shared" si="1"/>
        <v xml:space="preserve"> </v>
      </c>
      <c r="L36" s="10" t="str">
        <f t="shared" si="2"/>
        <v xml:space="preserve"> </v>
      </c>
      <c r="M36" s="10" t="str">
        <f t="shared" si="3"/>
        <v xml:space="preserve"> </v>
      </c>
      <c r="N36" s="40"/>
      <c r="O36" s="40"/>
      <c r="P36" s="40"/>
      <c r="Q36" s="40"/>
    </row>
    <row r="37" spans="1:17" ht="13.5" x14ac:dyDescent="0.25">
      <c r="A37" s="7"/>
      <c r="B37" s="7"/>
      <c r="C37" s="7"/>
      <c r="D37" s="7"/>
      <c r="E37" s="7"/>
      <c r="F37" s="7"/>
      <c r="G37" s="7"/>
      <c r="H37" s="9">
        <f t="shared" si="0"/>
        <v>0</v>
      </c>
      <c r="I37" s="7"/>
      <c r="J37" s="7"/>
      <c r="K37" s="10" t="str">
        <f t="shared" si="1"/>
        <v xml:space="preserve"> </v>
      </c>
      <c r="L37" s="10" t="str">
        <f t="shared" si="2"/>
        <v xml:space="preserve"> </v>
      </c>
      <c r="M37" s="10" t="str">
        <f t="shared" si="3"/>
        <v xml:space="preserve"> </v>
      </c>
      <c r="N37" s="40"/>
      <c r="O37" s="40"/>
      <c r="P37" s="40"/>
      <c r="Q37" s="40"/>
    </row>
    <row r="38" spans="1:17" ht="13.5" x14ac:dyDescent="0.25">
      <c r="A38" s="7"/>
      <c r="B38" s="7"/>
      <c r="C38" s="7"/>
      <c r="D38" s="7"/>
      <c r="E38" s="7"/>
      <c r="F38" s="7"/>
      <c r="G38" s="7"/>
      <c r="H38" s="9">
        <f t="shared" si="0"/>
        <v>0</v>
      </c>
      <c r="I38" s="7"/>
      <c r="J38" s="7"/>
      <c r="K38" s="10" t="str">
        <f t="shared" si="1"/>
        <v xml:space="preserve"> </v>
      </c>
      <c r="L38" s="10" t="str">
        <f t="shared" si="2"/>
        <v xml:space="preserve"> </v>
      </c>
      <c r="M38" s="10" t="str">
        <f t="shared" si="3"/>
        <v xml:space="preserve"> </v>
      </c>
      <c r="N38" s="40"/>
      <c r="O38" s="40"/>
      <c r="P38" s="40"/>
      <c r="Q38" s="40"/>
    </row>
    <row r="39" spans="1:17" ht="13.5" x14ac:dyDescent="0.25">
      <c r="A39" s="7"/>
      <c r="B39" s="7"/>
      <c r="C39" s="7"/>
      <c r="D39" s="7"/>
      <c r="E39" s="7"/>
      <c r="F39" s="7"/>
      <c r="G39" s="7"/>
      <c r="H39" s="9">
        <f t="shared" si="0"/>
        <v>0</v>
      </c>
      <c r="I39" s="7"/>
      <c r="J39" s="7"/>
      <c r="K39" s="10" t="str">
        <f t="shared" si="1"/>
        <v xml:space="preserve"> </v>
      </c>
      <c r="L39" s="10" t="str">
        <f t="shared" si="2"/>
        <v xml:space="preserve"> </v>
      </c>
      <c r="M39" s="10" t="str">
        <f t="shared" si="3"/>
        <v xml:space="preserve"> </v>
      </c>
      <c r="N39" s="40"/>
      <c r="O39" s="40"/>
      <c r="P39" s="40"/>
      <c r="Q39" s="40"/>
    </row>
    <row r="40" spans="1:17" ht="25.5" customHeight="1" x14ac:dyDescent="0.25">
      <c r="A40" s="45" t="s">
        <v>45</v>
      </c>
      <c r="B40" s="45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</row>
    <row r="41" spans="1:17" ht="13.5" x14ac:dyDescent="0.25">
      <c r="A41" s="3" t="s">
        <v>46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</row>
    <row r="43" spans="1:17" x14ac:dyDescent="0.2">
      <c r="C43" s="2"/>
    </row>
  </sheetData>
  <sheetProtection algorithmName="SHA-512" hashValue="wudXD3qF7LVJLtyapDt55chAgLk4ivp5mYfA+rp3FSbw9RMZdBYXG8Qgll26gMxjkc7B0qMhZIWaueCf09p6yA==" saltValue="1siQNr/+8IoRJ9aY6A4low==" spinCount="100000" sheet="1" objects="1" scenarios="1" selectLockedCells="1"/>
  <mergeCells count="48">
    <mergeCell ref="L12:Q12"/>
    <mergeCell ref="A17:B17"/>
    <mergeCell ref="C17:H17"/>
    <mergeCell ref="K15:Q15"/>
    <mergeCell ref="I17:J17"/>
    <mergeCell ref="K16:Q16"/>
    <mergeCell ref="K17:Q17"/>
    <mergeCell ref="A15:B15"/>
    <mergeCell ref="C15:H15"/>
    <mergeCell ref="B16:D16"/>
    <mergeCell ref="F16:H16"/>
    <mergeCell ref="A13:N13"/>
    <mergeCell ref="O13:Q13"/>
    <mergeCell ref="L11:Q11"/>
    <mergeCell ref="N20:Q21"/>
    <mergeCell ref="A20:A21"/>
    <mergeCell ref="B20:B21"/>
    <mergeCell ref="C20:C21"/>
    <mergeCell ref="D20:D21"/>
    <mergeCell ref="E20:E21"/>
    <mergeCell ref="F20:F21"/>
    <mergeCell ref="G20:G21"/>
    <mergeCell ref="H20:H21"/>
    <mergeCell ref="I20:K20"/>
    <mergeCell ref="L20:L21"/>
    <mergeCell ref="M20:M21"/>
    <mergeCell ref="N18:Q18"/>
    <mergeCell ref="J18:L18"/>
    <mergeCell ref="C18:H18"/>
    <mergeCell ref="N33:Q33"/>
    <mergeCell ref="N22:Q22"/>
    <mergeCell ref="N23:Q23"/>
    <mergeCell ref="N24:Q24"/>
    <mergeCell ref="N25:Q25"/>
    <mergeCell ref="N26:Q26"/>
    <mergeCell ref="N27:Q27"/>
    <mergeCell ref="N28:Q28"/>
    <mergeCell ref="N29:Q29"/>
    <mergeCell ref="N30:Q30"/>
    <mergeCell ref="N31:Q31"/>
    <mergeCell ref="N32:Q32"/>
    <mergeCell ref="N38:Q38"/>
    <mergeCell ref="N39:Q39"/>
    <mergeCell ref="A40:Q40"/>
    <mergeCell ref="N34:Q34"/>
    <mergeCell ref="N35:Q35"/>
    <mergeCell ref="N36:Q36"/>
    <mergeCell ref="N37:Q37"/>
  </mergeCells>
  <printOptions horizontalCentered="1"/>
  <pageMargins left="0.5" right="0.25" top="0" bottom="0.5" header="0" footer="0.5"/>
  <pageSetup fitToHeight="0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Document" shapeId="5122" r:id="rId4">
          <objectPr defaultSize="0" r:id="rId5">
            <anchor moveWithCells="1">
              <from>
                <xdr:col>0</xdr:col>
                <xdr:colOff>0</xdr:colOff>
                <xdr:row>1</xdr:row>
                <xdr:rowOff>0</xdr:rowOff>
              </from>
              <to>
                <xdr:col>6</xdr:col>
                <xdr:colOff>314325</xdr:colOff>
                <xdr:row>7</xdr:row>
                <xdr:rowOff>76200</xdr:rowOff>
              </to>
            </anchor>
          </objectPr>
        </oleObject>
      </mc:Choice>
      <mc:Fallback>
        <oleObject progId="Document" shapeId="5122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2:Q55"/>
  <sheetViews>
    <sheetView topLeftCell="A7" zoomScaleNormal="100" workbookViewId="0">
      <selection activeCell="H24" sqref="H24:H43"/>
    </sheetView>
  </sheetViews>
  <sheetFormatPr defaultRowHeight="12.75" x14ac:dyDescent="0.2"/>
  <cols>
    <col min="1" max="1" width="9.7109375" customWidth="1"/>
    <col min="2" max="2" width="8.7109375" customWidth="1"/>
    <col min="3" max="3" width="15.85546875" customWidth="1"/>
    <col min="4" max="4" width="10.140625" bestFit="1" customWidth="1"/>
    <col min="5" max="6" width="6.7109375" customWidth="1"/>
    <col min="7" max="7" width="9.7109375" bestFit="1" customWidth="1"/>
    <col min="8" max="12" width="6.7109375" customWidth="1"/>
  </cols>
  <sheetData>
    <row r="12" spans="1:14" ht="13.5" x14ac:dyDescent="0.25">
      <c r="J12" s="41" t="s">
        <v>52</v>
      </c>
      <c r="K12" s="41"/>
      <c r="L12" s="41"/>
      <c r="M12" s="41"/>
      <c r="N12" s="41"/>
    </row>
    <row r="13" spans="1:14" ht="13.5" x14ac:dyDescent="0.25">
      <c r="J13" s="42" t="s">
        <v>53</v>
      </c>
      <c r="K13" s="42"/>
      <c r="L13" s="42"/>
      <c r="M13" s="42"/>
      <c r="N13" s="42"/>
    </row>
    <row r="14" spans="1:14" ht="13.5" x14ac:dyDescent="0.25">
      <c r="J14" s="14"/>
      <c r="K14" s="14"/>
      <c r="L14" s="14"/>
      <c r="M14" s="14"/>
      <c r="N14" s="14"/>
    </row>
    <row r="15" spans="1:14" ht="15.75" x14ac:dyDescent="0.2">
      <c r="A15" s="30" t="s">
        <v>31</v>
      </c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16"/>
    </row>
    <row r="17" spans="1:17" ht="13.5" x14ac:dyDescent="0.25">
      <c r="A17" s="46" t="s">
        <v>0</v>
      </c>
      <c r="B17" s="47"/>
      <c r="C17" s="34"/>
      <c r="D17" s="34"/>
      <c r="E17" s="34"/>
      <c r="F17" s="34"/>
      <c r="G17" s="34"/>
      <c r="H17" s="35"/>
      <c r="I17" s="47" t="s">
        <v>11</v>
      </c>
      <c r="J17" s="51"/>
      <c r="K17" s="59"/>
      <c r="L17" s="59"/>
      <c r="M17" s="59"/>
      <c r="N17" s="52"/>
      <c r="O17" s="6"/>
      <c r="P17" s="6"/>
      <c r="Q17" s="6"/>
    </row>
    <row r="18" spans="1:17" ht="13.5" x14ac:dyDescent="0.25">
      <c r="A18" s="22" t="s">
        <v>50</v>
      </c>
      <c r="B18" s="48"/>
      <c r="C18" s="48"/>
      <c r="D18" s="49"/>
      <c r="E18" s="22" t="s">
        <v>51</v>
      </c>
      <c r="F18" s="48"/>
      <c r="G18" s="48"/>
      <c r="H18" s="49"/>
      <c r="I18" s="25" t="s">
        <v>55</v>
      </c>
      <c r="J18" s="26"/>
      <c r="K18" s="48"/>
      <c r="L18" s="48"/>
      <c r="M18" s="48"/>
      <c r="N18" s="49"/>
      <c r="O18" s="6"/>
      <c r="P18" s="6"/>
      <c r="Q18" s="6"/>
    </row>
    <row r="19" spans="1:17" ht="13.5" x14ac:dyDescent="0.25">
      <c r="A19" s="50" t="s">
        <v>1</v>
      </c>
      <c r="B19" s="47"/>
      <c r="C19" s="34"/>
      <c r="D19" s="34"/>
      <c r="E19" s="34"/>
      <c r="F19" s="34"/>
      <c r="G19" s="34"/>
      <c r="H19" s="35"/>
      <c r="I19" s="51" t="s">
        <v>54</v>
      </c>
      <c r="J19" s="51"/>
      <c r="K19" s="48"/>
      <c r="L19" s="48"/>
      <c r="M19" s="48"/>
      <c r="N19" s="49"/>
      <c r="O19" s="6"/>
      <c r="P19" s="6"/>
      <c r="Q19" s="6"/>
    </row>
    <row r="20" spans="1:17" ht="13.5" x14ac:dyDescent="0.25">
      <c r="A20" s="25" t="s">
        <v>2</v>
      </c>
      <c r="B20" s="26"/>
      <c r="C20" s="48"/>
      <c r="D20" s="48"/>
      <c r="E20" s="48"/>
      <c r="F20" s="48"/>
      <c r="G20" s="48"/>
      <c r="H20" s="49"/>
      <c r="I20" s="25" t="s">
        <v>12</v>
      </c>
      <c r="J20" s="48"/>
      <c r="K20" s="49"/>
      <c r="L20" s="25" t="s">
        <v>13</v>
      </c>
      <c r="M20" s="48"/>
      <c r="N20" s="49"/>
      <c r="O20" s="6"/>
      <c r="P20" s="6"/>
      <c r="Q20" s="6"/>
    </row>
    <row r="21" spans="1:17" ht="13.5" x14ac:dyDescent="0.2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4"/>
      <c r="N21" s="4"/>
    </row>
    <row r="22" spans="1:17" s="1" customFormat="1" ht="25.5" customHeight="1" x14ac:dyDescent="0.25">
      <c r="A22" s="36" t="s">
        <v>32</v>
      </c>
      <c r="B22" s="36" t="s">
        <v>33</v>
      </c>
      <c r="C22" s="36" t="s">
        <v>56</v>
      </c>
      <c r="D22" s="53" t="s">
        <v>34</v>
      </c>
      <c r="E22" s="54"/>
      <c r="F22" s="55"/>
      <c r="G22" s="37" t="s">
        <v>35</v>
      </c>
      <c r="H22" s="39"/>
      <c r="I22" s="36" t="s">
        <v>5</v>
      </c>
      <c r="J22" s="36" t="s">
        <v>6</v>
      </c>
      <c r="K22" s="32" t="s">
        <v>23</v>
      </c>
      <c r="L22" s="32"/>
      <c r="M22" s="32"/>
      <c r="N22" s="32"/>
    </row>
    <row r="23" spans="1:17" s="1" customFormat="1" ht="12.75" customHeight="1" x14ac:dyDescent="0.25">
      <c r="A23" s="36"/>
      <c r="B23" s="36"/>
      <c r="C23" s="36"/>
      <c r="D23" s="29" t="s">
        <v>36</v>
      </c>
      <c r="E23" s="29" t="s">
        <v>37</v>
      </c>
      <c r="F23" s="29" t="s">
        <v>38</v>
      </c>
      <c r="G23" s="29" t="s">
        <v>39</v>
      </c>
      <c r="H23" s="29" t="s">
        <v>40</v>
      </c>
      <c r="I23" s="36"/>
      <c r="J23" s="36"/>
      <c r="K23" s="32"/>
      <c r="L23" s="32"/>
      <c r="M23" s="32"/>
      <c r="N23" s="32"/>
    </row>
    <row r="24" spans="1:17" ht="13.5" x14ac:dyDescent="0.25">
      <c r="A24" s="11"/>
      <c r="B24" s="11"/>
      <c r="C24" s="11"/>
      <c r="D24" s="11"/>
      <c r="E24" s="11"/>
      <c r="F24" s="11"/>
      <c r="G24" s="12" t="str">
        <f>IF(ISBLANK(C24)," ",VLOOKUP(C24,$A$49:$B$55,2))</f>
        <v xml:space="preserve"> </v>
      </c>
      <c r="H24" s="11"/>
      <c r="I24" s="10" t="str">
        <f>IF(ISBLANK(H24)," ",IF(H24&gt;=G24,"X"," "))</f>
        <v xml:space="preserve"> </v>
      </c>
      <c r="J24" s="10" t="str">
        <f>IF(ISBLANK(H24)," ",IF(H24&lt;G24,"X"," "))</f>
        <v xml:space="preserve"> </v>
      </c>
      <c r="K24" s="56"/>
      <c r="L24" s="56"/>
      <c r="M24" s="56"/>
      <c r="N24" s="56"/>
    </row>
    <row r="25" spans="1:17" ht="13.5" x14ac:dyDescent="0.25">
      <c r="A25" s="11"/>
      <c r="B25" s="11"/>
      <c r="C25" s="11"/>
      <c r="D25" s="11"/>
      <c r="E25" s="11"/>
      <c r="F25" s="11"/>
      <c r="G25" s="12" t="str">
        <f t="shared" ref="G25:G43" si="0">IF(ISBLANK(C25)," ",VLOOKUP(C25,$A$49:$B$55,2))</f>
        <v xml:space="preserve"> </v>
      </c>
      <c r="H25" s="11"/>
      <c r="I25" s="10" t="str">
        <f t="shared" ref="I25:I43" si="1">IF(ISBLANK(H25)," ",IF(H25&gt;=G25,"X"," "))</f>
        <v xml:space="preserve"> </v>
      </c>
      <c r="J25" s="10" t="str">
        <f t="shared" ref="J25:J43" si="2">IF(ISBLANK(H25)," ",IF(H25&lt;G25,"X"," "))</f>
        <v xml:space="preserve"> </v>
      </c>
      <c r="K25" s="56"/>
      <c r="L25" s="56"/>
      <c r="M25" s="56"/>
      <c r="N25" s="56"/>
    </row>
    <row r="26" spans="1:17" ht="13.5" x14ac:dyDescent="0.25">
      <c r="A26" s="11"/>
      <c r="B26" s="11"/>
      <c r="C26" s="11"/>
      <c r="D26" s="11"/>
      <c r="E26" s="11"/>
      <c r="F26" s="11"/>
      <c r="G26" s="12" t="str">
        <f t="shared" si="0"/>
        <v xml:space="preserve"> </v>
      </c>
      <c r="H26" s="11"/>
      <c r="I26" s="10" t="str">
        <f t="shared" si="1"/>
        <v xml:space="preserve"> </v>
      </c>
      <c r="J26" s="10" t="str">
        <f t="shared" si="2"/>
        <v xml:space="preserve"> </v>
      </c>
      <c r="K26" s="56"/>
      <c r="L26" s="56"/>
      <c r="M26" s="56"/>
      <c r="N26" s="56"/>
    </row>
    <row r="27" spans="1:17" ht="13.5" x14ac:dyDescent="0.25">
      <c r="A27" s="11"/>
      <c r="B27" s="11"/>
      <c r="C27" s="11"/>
      <c r="D27" s="11"/>
      <c r="E27" s="11"/>
      <c r="F27" s="11"/>
      <c r="G27" s="12" t="str">
        <f t="shared" si="0"/>
        <v xml:space="preserve"> </v>
      </c>
      <c r="H27" s="11"/>
      <c r="I27" s="10" t="str">
        <f t="shared" si="1"/>
        <v xml:space="preserve"> </v>
      </c>
      <c r="J27" s="10" t="str">
        <f t="shared" si="2"/>
        <v xml:space="preserve"> </v>
      </c>
      <c r="K27" s="56"/>
      <c r="L27" s="56"/>
      <c r="M27" s="56"/>
      <c r="N27" s="56"/>
    </row>
    <row r="28" spans="1:17" ht="13.5" x14ac:dyDescent="0.25">
      <c r="A28" s="11"/>
      <c r="B28" s="11"/>
      <c r="C28" s="11"/>
      <c r="D28" s="11"/>
      <c r="E28" s="11"/>
      <c r="F28" s="11"/>
      <c r="G28" s="12" t="str">
        <f t="shared" si="0"/>
        <v xml:space="preserve"> </v>
      </c>
      <c r="H28" s="11"/>
      <c r="I28" s="10" t="str">
        <f t="shared" si="1"/>
        <v xml:space="preserve"> </v>
      </c>
      <c r="J28" s="10" t="str">
        <f t="shared" si="2"/>
        <v xml:space="preserve"> </v>
      </c>
      <c r="K28" s="56"/>
      <c r="L28" s="56"/>
      <c r="M28" s="56"/>
      <c r="N28" s="56"/>
    </row>
    <row r="29" spans="1:17" ht="13.5" x14ac:dyDescent="0.25">
      <c r="A29" s="11"/>
      <c r="B29" s="11"/>
      <c r="C29" s="11"/>
      <c r="D29" s="11"/>
      <c r="E29" s="11"/>
      <c r="F29" s="11"/>
      <c r="G29" s="12" t="str">
        <f t="shared" si="0"/>
        <v xml:space="preserve"> </v>
      </c>
      <c r="H29" s="11"/>
      <c r="I29" s="10" t="str">
        <f t="shared" si="1"/>
        <v xml:space="preserve"> </v>
      </c>
      <c r="J29" s="10" t="str">
        <f t="shared" si="2"/>
        <v xml:space="preserve"> </v>
      </c>
      <c r="K29" s="56"/>
      <c r="L29" s="56"/>
      <c r="M29" s="56"/>
      <c r="N29" s="56"/>
    </row>
    <row r="30" spans="1:17" ht="13.5" x14ac:dyDescent="0.25">
      <c r="A30" s="11"/>
      <c r="B30" s="11"/>
      <c r="C30" s="11"/>
      <c r="D30" s="11"/>
      <c r="E30" s="11"/>
      <c r="F30" s="11"/>
      <c r="G30" s="12" t="str">
        <f t="shared" si="0"/>
        <v xml:space="preserve"> </v>
      </c>
      <c r="H30" s="11"/>
      <c r="I30" s="10" t="str">
        <f t="shared" si="1"/>
        <v xml:space="preserve"> </v>
      </c>
      <c r="J30" s="10" t="str">
        <f t="shared" si="2"/>
        <v xml:space="preserve"> </v>
      </c>
      <c r="K30" s="56"/>
      <c r="L30" s="56"/>
      <c r="M30" s="56"/>
      <c r="N30" s="56"/>
    </row>
    <row r="31" spans="1:17" ht="13.5" x14ac:dyDescent="0.25">
      <c r="A31" s="11"/>
      <c r="B31" s="11"/>
      <c r="C31" s="11"/>
      <c r="D31" s="11"/>
      <c r="E31" s="11"/>
      <c r="F31" s="11"/>
      <c r="G31" s="12" t="str">
        <f t="shared" si="0"/>
        <v xml:space="preserve"> </v>
      </c>
      <c r="H31" s="11"/>
      <c r="I31" s="10" t="str">
        <f t="shared" si="1"/>
        <v xml:space="preserve"> </v>
      </c>
      <c r="J31" s="10" t="str">
        <f t="shared" si="2"/>
        <v xml:space="preserve"> </v>
      </c>
      <c r="K31" s="56"/>
      <c r="L31" s="56"/>
      <c r="M31" s="56"/>
      <c r="N31" s="56"/>
    </row>
    <row r="32" spans="1:17" ht="13.5" x14ac:dyDescent="0.25">
      <c r="A32" s="11"/>
      <c r="B32" s="11"/>
      <c r="C32" s="11"/>
      <c r="D32" s="11"/>
      <c r="E32" s="11"/>
      <c r="F32" s="11"/>
      <c r="G32" s="12" t="str">
        <f t="shared" si="0"/>
        <v xml:space="preserve"> </v>
      </c>
      <c r="H32" s="11"/>
      <c r="I32" s="10" t="str">
        <f t="shared" si="1"/>
        <v xml:space="preserve"> </v>
      </c>
      <c r="J32" s="10" t="str">
        <f t="shared" si="2"/>
        <v xml:space="preserve"> </v>
      </c>
      <c r="K32" s="56"/>
      <c r="L32" s="56"/>
      <c r="M32" s="56"/>
      <c r="N32" s="56"/>
    </row>
    <row r="33" spans="1:14" ht="13.5" x14ac:dyDescent="0.25">
      <c r="A33" s="11"/>
      <c r="B33" s="11"/>
      <c r="C33" s="11"/>
      <c r="D33" s="11"/>
      <c r="E33" s="11"/>
      <c r="F33" s="11"/>
      <c r="G33" s="12" t="str">
        <f t="shared" si="0"/>
        <v xml:space="preserve"> </v>
      </c>
      <c r="H33" s="11"/>
      <c r="I33" s="10" t="str">
        <f t="shared" si="1"/>
        <v xml:space="preserve"> </v>
      </c>
      <c r="J33" s="10" t="str">
        <f t="shared" si="2"/>
        <v xml:space="preserve"> </v>
      </c>
      <c r="K33" s="56"/>
      <c r="L33" s="56"/>
      <c r="M33" s="56"/>
      <c r="N33" s="56"/>
    </row>
    <row r="34" spans="1:14" ht="13.5" x14ac:dyDescent="0.25">
      <c r="A34" s="11"/>
      <c r="B34" s="11"/>
      <c r="C34" s="11"/>
      <c r="D34" s="11"/>
      <c r="E34" s="11"/>
      <c r="F34" s="11"/>
      <c r="G34" s="12" t="str">
        <f t="shared" si="0"/>
        <v xml:space="preserve"> </v>
      </c>
      <c r="H34" s="11"/>
      <c r="I34" s="10" t="str">
        <f t="shared" si="1"/>
        <v xml:space="preserve"> </v>
      </c>
      <c r="J34" s="10" t="str">
        <f t="shared" si="2"/>
        <v xml:space="preserve"> </v>
      </c>
      <c r="K34" s="56"/>
      <c r="L34" s="56"/>
      <c r="M34" s="56"/>
      <c r="N34" s="56"/>
    </row>
    <row r="35" spans="1:14" ht="13.5" x14ac:dyDescent="0.25">
      <c r="A35" s="11"/>
      <c r="B35" s="11"/>
      <c r="C35" s="11"/>
      <c r="D35" s="11"/>
      <c r="E35" s="11"/>
      <c r="F35" s="11"/>
      <c r="G35" s="12" t="str">
        <f t="shared" si="0"/>
        <v xml:space="preserve"> </v>
      </c>
      <c r="H35" s="11"/>
      <c r="I35" s="10" t="str">
        <f t="shared" si="1"/>
        <v xml:space="preserve"> </v>
      </c>
      <c r="J35" s="10" t="str">
        <f t="shared" si="2"/>
        <v xml:space="preserve"> </v>
      </c>
      <c r="K35" s="56"/>
      <c r="L35" s="56"/>
      <c r="M35" s="56"/>
      <c r="N35" s="56"/>
    </row>
    <row r="36" spans="1:14" ht="13.5" x14ac:dyDescent="0.25">
      <c r="A36" s="11"/>
      <c r="B36" s="11"/>
      <c r="C36" s="11"/>
      <c r="D36" s="11"/>
      <c r="E36" s="11"/>
      <c r="F36" s="11"/>
      <c r="G36" s="12" t="str">
        <f t="shared" si="0"/>
        <v xml:space="preserve"> </v>
      </c>
      <c r="H36" s="11"/>
      <c r="I36" s="10" t="str">
        <f t="shared" si="1"/>
        <v xml:space="preserve"> </v>
      </c>
      <c r="J36" s="10" t="str">
        <f t="shared" si="2"/>
        <v xml:space="preserve"> </v>
      </c>
      <c r="K36" s="56"/>
      <c r="L36" s="56"/>
      <c r="M36" s="56"/>
      <c r="N36" s="56"/>
    </row>
    <row r="37" spans="1:14" ht="13.5" x14ac:dyDescent="0.25">
      <c r="A37" s="11"/>
      <c r="B37" s="11"/>
      <c r="C37" s="11"/>
      <c r="D37" s="11"/>
      <c r="E37" s="11"/>
      <c r="F37" s="11"/>
      <c r="G37" s="12" t="str">
        <f t="shared" si="0"/>
        <v xml:space="preserve"> </v>
      </c>
      <c r="H37" s="11"/>
      <c r="I37" s="10" t="str">
        <f t="shared" si="1"/>
        <v xml:space="preserve"> </v>
      </c>
      <c r="J37" s="10" t="str">
        <f t="shared" si="2"/>
        <v xml:space="preserve"> </v>
      </c>
      <c r="K37" s="56"/>
      <c r="L37" s="56"/>
      <c r="M37" s="56"/>
      <c r="N37" s="56"/>
    </row>
    <row r="38" spans="1:14" ht="13.5" x14ac:dyDescent="0.25">
      <c r="A38" s="11"/>
      <c r="B38" s="11"/>
      <c r="C38" s="11"/>
      <c r="D38" s="11"/>
      <c r="E38" s="11"/>
      <c r="F38" s="11"/>
      <c r="G38" s="12" t="str">
        <f t="shared" si="0"/>
        <v xml:space="preserve"> </v>
      </c>
      <c r="H38" s="11"/>
      <c r="I38" s="10" t="str">
        <f t="shared" si="1"/>
        <v xml:space="preserve"> </v>
      </c>
      <c r="J38" s="10" t="str">
        <f t="shared" si="2"/>
        <v xml:space="preserve"> </v>
      </c>
      <c r="K38" s="56"/>
      <c r="L38" s="56"/>
      <c r="M38" s="56"/>
      <c r="N38" s="56"/>
    </row>
    <row r="39" spans="1:14" ht="13.5" x14ac:dyDescent="0.25">
      <c r="A39" s="11"/>
      <c r="B39" s="11"/>
      <c r="C39" s="11"/>
      <c r="D39" s="11"/>
      <c r="E39" s="11"/>
      <c r="F39" s="11"/>
      <c r="G39" s="12" t="str">
        <f t="shared" si="0"/>
        <v xml:space="preserve"> </v>
      </c>
      <c r="H39" s="11"/>
      <c r="I39" s="10" t="str">
        <f t="shared" si="1"/>
        <v xml:space="preserve"> </v>
      </c>
      <c r="J39" s="10" t="str">
        <f t="shared" si="2"/>
        <v xml:space="preserve"> </v>
      </c>
      <c r="K39" s="56"/>
      <c r="L39" s="56"/>
      <c r="M39" s="56"/>
      <c r="N39" s="56"/>
    </row>
    <row r="40" spans="1:14" ht="13.5" x14ac:dyDescent="0.25">
      <c r="A40" s="11"/>
      <c r="B40" s="11"/>
      <c r="C40" s="11"/>
      <c r="D40" s="11"/>
      <c r="E40" s="11"/>
      <c r="F40" s="11"/>
      <c r="G40" s="12" t="str">
        <f t="shared" si="0"/>
        <v xml:space="preserve"> </v>
      </c>
      <c r="H40" s="11"/>
      <c r="I40" s="10" t="str">
        <f t="shared" si="1"/>
        <v xml:space="preserve"> </v>
      </c>
      <c r="J40" s="10" t="str">
        <f t="shared" si="2"/>
        <v xml:space="preserve"> </v>
      </c>
      <c r="K40" s="56"/>
      <c r="L40" s="56"/>
      <c r="M40" s="56"/>
      <c r="N40" s="56"/>
    </row>
    <row r="41" spans="1:14" ht="13.5" x14ac:dyDescent="0.25">
      <c r="A41" s="11"/>
      <c r="B41" s="11"/>
      <c r="C41" s="11"/>
      <c r="D41" s="11"/>
      <c r="E41" s="11"/>
      <c r="F41" s="11"/>
      <c r="G41" s="12" t="str">
        <f t="shared" si="0"/>
        <v xml:space="preserve"> </v>
      </c>
      <c r="H41" s="11"/>
      <c r="I41" s="10" t="str">
        <f t="shared" si="1"/>
        <v xml:space="preserve"> </v>
      </c>
      <c r="J41" s="10" t="str">
        <f t="shared" si="2"/>
        <v xml:space="preserve"> </v>
      </c>
      <c r="K41" s="56"/>
      <c r="L41" s="56"/>
      <c r="M41" s="56"/>
      <c r="N41" s="56"/>
    </row>
    <row r="42" spans="1:14" ht="13.5" x14ac:dyDescent="0.25">
      <c r="A42" s="11"/>
      <c r="B42" s="11"/>
      <c r="C42" s="11"/>
      <c r="D42" s="11"/>
      <c r="E42" s="11"/>
      <c r="F42" s="11"/>
      <c r="G42" s="12" t="str">
        <f t="shared" si="0"/>
        <v xml:space="preserve"> </v>
      </c>
      <c r="H42" s="11"/>
      <c r="I42" s="10" t="str">
        <f t="shared" si="1"/>
        <v xml:space="preserve"> </v>
      </c>
      <c r="J42" s="10" t="str">
        <f t="shared" si="2"/>
        <v xml:space="preserve"> </v>
      </c>
      <c r="K42" s="56"/>
      <c r="L42" s="56"/>
      <c r="M42" s="56"/>
      <c r="N42" s="56"/>
    </row>
    <row r="43" spans="1:14" ht="13.5" x14ac:dyDescent="0.25">
      <c r="A43" s="11"/>
      <c r="B43" s="11"/>
      <c r="C43" s="11"/>
      <c r="D43" s="11"/>
      <c r="E43" s="11"/>
      <c r="F43" s="11"/>
      <c r="G43" s="12" t="str">
        <f t="shared" si="0"/>
        <v xml:space="preserve"> </v>
      </c>
      <c r="H43" s="11"/>
      <c r="I43" s="10" t="str">
        <f t="shared" si="1"/>
        <v xml:space="preserve"> </v>
      </c>
      <c r="J43" s="10" t="str">
        <f t="shared" si="2"/>
        <v xml:space="preserve"> </v>
      </c>
      <c r="K43" s="56"/>
      <c r="L43" s="56"/>
      <c r="M43" s="56"/>
      <c r="N43" s="56"/>
    </row>
    <row r="44" spans="1:14" ht="13.5" x14ac:dyDescent="0.25">
      <c r="A44" s="57" t="s">
        <v>41</v>
      </c>
      <c r="B44" s="57"/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</row>
    <row r="45" spans="1:14" ht="25.5" customHeight="1" x14ac:dyDescent="0.25">
      <c r="A45" s="58" t="s">
        <v>42</v>
      </c>
      <c r="B45" s="58"/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</row>
    <row r="49" spans="1:2" x14ac:dyDescent="0.2">
      <c r="A49">
        <v>48</v>
      </c>
      <c r="B49">
        <v>60</v>
      </c>
    </row>
    <row r="50" spans="1:2" x14ac:dyDescent="0.2">
      <c r="A50">
        <v>60</v>
      </c>
      <c r="B50">
        <f t="shared" ref="B50:B55" si="3">B49+15</f>
        <v>75</v>
      </c>
    </row>
    <row r="51" spans="1:2" x14ac:dyDescent="0.2">
      <c r="A51">
        <v>72</v>
      </c>
      <c r="B51">
        <f t="shared" si="3"/>
        <v>90</v>
      </c>
    </row>
    <row r="52" spans="1:2" x14ac:dyDescent="0.2">
      <c r="A52">
        <v>84</v>
      </c>
      <c r="B52">
        <f t="shared" si="3"/>
        <v>105</v>
      </c>
    </row>
    <row r="53" spans="1:2" x14ac:dyDescent="0.2">
      <c r="A53">
        <v>96</v>
      </c>
      <c r="B53">
        <f t="shared" si="3"/>
        <v>120</v>
      </c>
    </row>
    <row r="54" spans="1:2" x14ac:dyDescent="0.2">
      <c r="A54">
        <v>108</v>
      </c>
      <c r="B54">
        <f t="shared" si="3"/>
        <v>135</v>
      </c>
    </row>
    <row r="55" spans="1:2" x14ac:dyDescent="0.2">
      <c r="A55">
        <v>120</v>
      </c>
      <c r="B55">
        <f t="shared" si="3"/>
        <v>150</v>
      </c>
    </row>
  </sheetData>
  <sheetProtection algorithmName="SHA-512" hashValue="9+L2cIn39ZqoCNwqEYQ0l5BlgRE9swglwhsmbwyHwwoY4/IvQrDBIrdIZps8H4FL/7RTebNzLCRecAKXroNw5w==" saltValue="dvNl3Ukp0XzCFwXv0g7bvQ==" spinCount="100000" sheet="1" objects="1" scenarios="1" selectLockedCells="1"/>
  <mergeCells count="47">
    <mergeCell ref="J13:N13"/>
    <mergeCell ref="J12:N12"/>
    <mergeCell ref="A15:M15"/>
    <mergeCell ref="A17:B17"/>
    <mergeCell ref="C17:H17"/>
    <mergeCell ref="K17:N17"/>
    <mergeCell ref="I17:J17"/>
    <mergeCell ref="K41:N41"/>
    <mergeCell ref="K29:N29"/>
    <mergeCell ref="K43:N43"/>
    <mergeCell ref="A44:N44"/>
    <mergeCell ref="A45:N45"/>
    <mergeCell ref="K35:N35"/>
    <mergeCell ref="K36:N36"/>
    <mergeCell ref="K37:N37"/>
    <mergeCell ref="K38:N38"/>
    <mergeCell ref="K39:N39"/>
    <mergeCell ref="K42:N42"/>
    <mergeCell ref="K31:N31"/>
    <mergeCell ref="K32:N32"/>
    <mergeCell ref="K33:N33"/>
    <mergeCell ref="K34:N34"/>
    <mergeCell ref="K40:N40"/>
    <mergeCell ref="A19:B19"/>
    <mergeCell ref="C19:H19"/>
    <mergeCell ref="I19:J19"/>
    <mergeCell ref="K18:N18"/>
    <mergeCell ref="K19:N19"/>
    <mergeCell ref="B18:D18"/>
    <mergeCell ref="F18:H18"/>
    <mergeCell ref="M20:N20"/>
    <mergeCell ref="J20:K20"/>
    <mergeCell ref="J22:J23"/>
    <mergeCell ref="A22:A23"/>
    <mergeCell ref="B22:B23"/>
    <mergeCell ref="C22:C23"/>
    <mergeCell ref="D22:F22"/>
    <mergeCell ref="C20:H20"/>
    <mergeCell ref="K28:N28"/>
    <mergeCell ref="K22:N23"/>
    <mergeCell ref="K30:N30"/>
    <mergeCell ref="G22:H22"/>
    <mergeCell ref="I22:I23"/>
    <mergeCell ref="K24:N24"/>
    <mergeCell ref="K25:N25"/>
    <mergeCell ref="K26:N26"/>
    <mergeCell ref="K27:N27"/>
  </mergeCells>
  <printOptions horizontalCentered="1"/>
  <pageMargins left="0.75" right="0.75" top="0" bottom="0.5" header="0" footer="0.5"/>
  <pageSetup scale="95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Document" shapeId="3121" r:id="rId4">
          <objectPr defaultSize="0" r:id="rId5">
            <anchor moveWithCells="1">
              <from>
                <xdr:col>0</xdr:col>
                <xdr:colOff>0</xdr:colOff>
                <xdr:row>1</xdr:row>
                <xdr:rowOff>9525</xdr:rowOff>
              </from>
              <to>
                <xdr:col>6</xdr:col>
                <xdr:colOff>333375</xdr:colOff>
                <xdr:row>7</xdr:row>
                <xdr:rowOff>85725</xdr:rowOff>
              </to>
            </anchor>
          </objectPr>
        </oleObject>
      </mc:Choice>
      <mc:Fallback>
        <oleObject progId="Document" shapeId="3121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2:N48"/>
  <sheetViews>
    <sheetView zoomScaleNormal="100" workbookViewId="0">
      <selection activeCell="A24" sqref="A24"/>
    </sheetView>
  </sheetViews>
  <sheetFormatPr defaultRowHeight="12.75" x14ac:dyDescent="0.2"/>
  <cols>
    <col min="1" max="1" width="17.7109375" customWidth="1"/>
    <col min="2" max="2" width="10.28515625" customWidth="1"/>
    <col min="3" max="4" width="10.140625" bestFit="1" customWidth="1"/>
    <col min="5" max="11" width="6.7109375" customWidth="1"/>
    <col min="12" max="12" width="4.5703125" customWidth="1"/>
    <col min="13" max="13" width="7.140625" customWidth="1"/>
    <col min="14" max="14" width="11" customWidth="1"/>
  </cols>
  <sheetData>
    <row r="12" spans="1:14" ht="13.5" x14ac:dyDescent="0.25">
      <c r="J12" s="41" t="s">
        <v>52</v>
      </c>
      <c r="K12" s="41"/>
      <c r="L12" s="41"/>
      <c r="M12" s="41"/>
      <c r="N12" s="41"/>
    </row>
    <row r="13" spans="1:14" ht="13.5" x14ac:dyDescent="0.25">
      <c r="I13" s="15"/>
      <c r="J13" s="42" t="s">
        <v>53</v>
      </c>
      <c r="K13" s="42"/>
      <c r="L13" s="42"/>
      <c r="M13" s="42"/>
      <c r="N13" s="42"/>
    </row>
    <row r="15" spans="1:14" ht="15.75" x14ac:dyDescent="0.2">
      <c r="A15" s="30" t="s">
        <v>19</v>
      </c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16"/>
    </row>
    <row r="16" spans="1:14" x14ac:dyDescent="0.2">
      <c r="B16" s="20"/>
      <c r="C16" s="20"/>
      <c r="D16" s="20"/>
      <c r="E16" s="20"/>
      <c r="F16" s="20"/>
      <c r="G16" s="20"/>
      <c r="H16" s="20"/>
    </row>
    <row r="17" spans="1:14" ht="13.5" x14ac:dyDescent="0.25">
      <c r="A17" s="21" t="s">
        <v>0</v>
      </c>
      <c r="B17" s="62"/>
      <c r="C17" s="62"/>
      <c r="D17" s="62"/>
      <c r="E17" s="62"/>
      <c r="F17" s="62"/>
      <c r="G17" s="62"/>
      <c r="H17" s="62"/>
      <c r="I17" s="47" t="s">
        <v>11</v>
      </c>
      <c r="J17" s="51"/>
      <c r="K17" s="59"/>
      <c r="L17" s="59"/>
      <c r="M17" s="59"/>
      <c r="N17" s="52"/>
    </row>
    <row r="18" spans="1:14" ht="13.5" x14ac:dyDescent="0.25">
      <c r="A18" s="22" t="s">
        <v>50</v>
      </c>
      <c r="B18" s="62"/>
      <c r="C18" s="62"/>
      <c r="D18" s="63"/>
      <c r="E18" s="23" t="s">
        <v>51</v>
      </c>
      <c r="F18" s="62"/>
      <c r="G18" s="62"/>
      <c r="H18" s="63"/>
      <c r="I18" s="64" t="s">
        <v>55</v>
      </c>
      <c r="J18" s="65"/>
      <c r="K18" s="48"/>
      <c r="L18" s="48"/>
      <c r="M18" s="48"/>
      <c r="N18" s="49"/>
    </row>
    <row r="19" spans="1:14" ht="13.5" x14ac:dyDescent="0.25">
      <c r="A19" s="25" t="s">
        <v>1</v>
      </c>
      <c r="B19" s="48"/>
      <c r="C19" s="48"/>
      <c r="D19" s="48"/>
      <c r="E19" s="48"/>
      <c r="F19" s="48"/>
      <c r="G19" s="48"/>
      <c r="H19" s="49"/>
      <c r="I19" s="51" t="s">
        <v>54</v>
      </c>
      <c r="J19" s="51"/>
      <c r="K19" s="48"/>
      <c r="L19" s="48"/>
      <c r="M19" s="48"/>
      <c r="N19" s="49"/>
    </row>
    <row r="20" spans="1:14" ht="13.5" x14ac:dyDescent="0.25">
      <c r="A20" s="25" t="s">
        <v>2</v>
      </c>
      <c r="B20" s="48"/>
      <c r="C20" s="48"/>
      <c r="D20" s="48"/>
      <c r="E20" s="48"/>
      <c r="F20" s="48"/>
      <c r="G20" s="48"/>
      <c r="H20" s="49"/>
      <c r="I20" s="25" t="s">
        <v>12</v>
      </c>
      <c r="J20" s="48"/>
      <c r="K20" s="49"/>
      <c r="L20" s="25" t="s">
        <v>13</v>
      </c>
      <c r="M20" s="48"/>
      <c r="N20" s="49"/>
    </row>
    <row r="21" spans="1:14" ht="13.5" x14ac:dyDescent="0.25">
      <c r="A21" s="25"/>
      <c r="B21" s="26"/>
      <c r="C21" s="24"/>
      <c r="D21" s="27"/>
      <c r="E21" s="24"/>
      <c r="F21" s="24"/>
      <c r="G21" s="27"/>
      <c r="H21" s="27"/>
      <c r="I21" s="28"/>
      <c r="J21" s="27"/>
      <c r="K21" s="27"/>
      <c r="L21" s="28"/>
      <c r="M21" s="27"/>
      <c r="N21" s="27"/>
    </row>
    <row r="22" spans="1:14" s="1" customFormat="1" ht="25.5" customHeight="1" x14ac:dyDescent="0.25">
      <c r="A22" s="36" t="s">
        <v>20</v>
      </c>
      <c r="B22" s="37" t="s">
        <v>21</v>
      </c>
      <c r="C22" s="39"/>
      <c r="D22" s="55" t="s">
        <v>22</v>
      </c>
      <c r="E22" s="36" t="s">
        <v>5</v>
      </c>
      <c r="F22" s="36" t="s">
        <v>6</v>
      </c>
      <c r="G22" s="36" t="s">
        <v>23</v>
      </c>
      <c r="H22" s="36"/>
      <c r="I22" s="36"/>
      <c r="J22" s="36"/>
      <c r="K22" s="36"/>
      <c r="L22" s="36"/>
      <c r="M22" s="36"/>
      <c r="N22" s="36"/>
    </row>
    <row r="23" spans="1:14" s="1" customFormat="1" ht="12.75" customHeight="1" x14ac:dyDescent="0.25">
      <c r="A23" s="36"/>
      <c r="B23" s="29" t="s">
        <v>24</v>
      </c>
      <c r="C23" s="29" t="s">
        <v>25</v>
      </c>
      <c r="D23" s="60"/>
      <c r="E23" s="36"/>
      <c r="F23" s="36"/>
      <c r="G23" s="36"/>
      <c r="H23" s="36"/>
      <c r="I23" s="36"/>
      <c r="J23" s="36"/>
      <c r="K23" s="36"/>
      <c r="L23" s="36"/>
      <c r="M23" s="36"/>
      <c r="N23" s="36"/>
    </row>
    <row r="24" spans="1:14" ht="13.5" x14ac:dyDescent="0.25">
      <c r="A24" s="11"/>
      <c r="B24" s="11"/>
      <c r="C24" s="11"/>
      <c r="D24" s="11"/>
      <c r="E24" s="11"/>
      <c r="F24" s="11"/>
      <c r="G24" s="56"/>
      <c r="H24" s="56"/>
      <c r="I24" s="56"/>
      <c r="J24" s="56"/>
      <c r="K24" s="56"/>
      <c r="L24" s="56"/>
      <c r="M24" s="56"/>
      <c r="N24" s="56"/>
    </row>
    <row r="25" spans="1:14" ht="13.5" x14ac:dyDescent="0.25">
      <c r="A25" s="11"/>
      <c r="B25" s="11"/>
      <c r="C25" s="11"/>
      <c r="D25" s="11"/>
      <c r="E25" s="11"/>
      <c r="F25" s="11"/>
      <c r="G25" s="56"/>
      <c r="H25" s="56"/>
      <c r="I25" s="56"/>
      <c r="J25" s="56"/>
      <c r="K25" s="56"/>
      <c r="L25" s="56"/>
      <c r="M25" s="56"/>
      <c r="N25" s="56"/>
    </row>
    <row r="26" spans="1:14" ht="13.5" x14ac:dyDescent="0.25">
      <c r="A26" s="11"/>
      <c r="B26" s="11"/>
      <c r="C26" s="11"/>
      <c r="D26" s="11"/>
      <c r="E26" s="11"/>
      <c r="F26" s="11"/>
      <c r="G26" s="56"/>
      <c r="H26" s="56"/>
      <c r="I26" s="56"/>
      <c r="J26" s="56"/>
      <c r="K26" s="56"/>
      <c r="L26" s="56"/>
      <c r="M26" s="56"/>
      <c r="N26" s="56"/>
    </row>
    <row r="27" spans="1:14" ht="13.5" x14ac:dyDescent="0.25">
      <c r="A27" s="11"/>
      <c r="B27" s="11"/>
      <c r="C27" s="11"/>
      <c r="D27" s="11"/>
      <c r="E27" s="11"/>
      <c r="F27" s="11"/>
      <c r="G27" s="56"/>
      <c r="H27" s="56"/>
      <c r="I27" s="56"/>
      <c r="J27" s="56"/>
      <c r="K27" s="56"/>
      <c r="L27" s="56"/>
      <c r="M27" s="56"/>
      <c r="N27" s="56"/>
    </row>
    <row r="28" spans="1:14" ht="13.5" x14ac:dyDescent="0.25">
      <c r="A28" s="11"/>
      <c r="B28" s="11"/>
      <c r="C28" s="11"/>
      <c r="D28" s="11"/>
      <c r="E28" s="11"/>
      <c r="F28" s="11"/>
      <c r="G28" s="56"/>
      <c r="H28" s="56"/>
      <c r="I28" s="56"/>
      <c r="J28" s="56"/>
      <c r="K28" s="56"/>
      <c r="L28" s="56"/>
      <c r="M28" s="56"/>
      <c r="N28" s="56"/>
    </row>
    <row r="29" spans="1:14" ht="13.5" x14ac:dyDescent="0.25">
      <c r="A29" s="11"/>
      <c r="B29" s="11"/>
      <c r="C29" s="11"/>
      <c r="D29" s="11"/>
      <c r="E29" s="11"/>
      <c r="F29" s="11"/>
      <c r="G29" s="56"/>
      <c r="H29" s="56"/>
      <c r="I29" s="56"/>
      <c r="J29" s="56"/>
      <c r="K29" s="56"/>
      <c r="L29" s="56"/>
      <c r="M29" s="56"/>
      <c r="N29" s="56"/>
    </row>
    <row r="30" spans="1:14" ht="13.5" x14ac:dyDescent="0.25">
      <c r="A30" s="11"/>
      <c r="B30" s="11"/>
      <c r="C30" s="11"/>
      <c r="D30" s="11"/>
      <c r="E30" s="11"/>
      <c r="F30" s="11"/>
      <c r="G30" s="56"/>
      <c r="H30" s="56"/>
      <c r="I30" s="56"/>
      <c r="J30" s="56"/>
      <c r="K30" s="56"/>
      <c r="L30" s="56"/>
      <c r="M30" s="56"/>
      <c r="N30" s="56"/>
    </row>
    <row r="31" spans="1:14" ht="13.5" x14ac:dyDescent="0.25">
      <c r="A31" s="11"/>
      <c r="B31" s="11"/>
      <c r="C31" s="11"/>
      <c r="D31" s="11"/>
      <c r="E31" s="11"/>
      <c r="F31" s="11"/>
      <c r="G31" s="56"/>
      <c r="H31" s="56"/>
      <c r="I31" s="56"/>
      <c r="J31" s="56"/>
      <c r="K31" s="56"/>
      <c r="L31" s="56"/>
      <c r="M31" s="56"/>
      <c r="N31" s="56"/>
    </row>
    <row r="32" spans="1:14" ht="13.5" x14ac:dyDescent="0.25">
      <c r="A32" s="11"/>
      <c r="B32" s="11"/>
      <c r="C32" s="11"/>
      <c r="D32" s="11"/>
      <c r="E32" s="11"/>
      <c r="F32" s="11"/>
      <c r="G32" s="56"/>
      <c r="H32" s="56"/>
      <c r="I32" s="56"/>
      <c r="J32" s="56"/>
      <c r="K32" s="56"/>
      <c r="L32" s="56"/>
      <c r="M32" s="56"/>
      <c r="N32" s="56"/>
    </row>
    <row r="33" spans="1:14" ht="13.5" x14ac:dyDescent="0.25">
      <c r="A33" s="11"/>
      <c r="B33" s="11"/>
      <c r="C33" s="11"/>
      <c r="D33" s="11"/>
      <c r="E33" s="11"/>
      <c r="F33" s="11"/>
      <c r="G33" s="56"/>
      <c r="H33" s="56"/>
      <c r="I33" s="56"/>
      <c r="J33" s="56"/>
      <c r="K33" s="56"/>
      <c r="L33" s="56"/>
      <c r="M33" s="56"/>
      <c r="N33" s="56"/>
    </row>
    <row r="34" spans="1:14" ht="13.5" x14ac:dyDescent="0.25">
      <c r="A34" s="11"/>
      <c r="B34" s="11"/>
      <c r="C34" s="11"/>
      <c r="D34" s="11"/>
      <c r="E34" s="11"/>
      <c r="F34" s="11"/>
      <c r="G34" s="56"/>
      <c r="H34" s="56"/>
      <c r="I34" s="56"/>
      <c r="J34" s="56"/>
      <c r="K34" s="56"/>
      <c r="L34" s="56"/>
      <c r="M34" s="56"/>
      <c r="N34" s="56"/>
    </row>
    <row r="35" spans="1:14" ht="13.5" x14ac:dyDescent="0.25">
      <c r="A35" s="11"/>
      <c r="B35" s="11"/>
      <c r="C35" s="11"/>
      <c r="D35" s="11"/>
      <c r="E35" s="11"/>
      <c r="F35" s="11"/>
      <c r="G35" s="56"/>
      <c r="H35" s="56"/>
      <c r="I35" s="56"/>
      <c r="J35" s="56"/>
      <c r="K35" s="56"/>
      <c r="L35" s="56"/>
      <c r="M35" s="56"/>
      <c r="N35" s="56"/>
    </row>
    <row r="36" spans="1:14" ht="13.5" x14ac:dyDescent="0.25">
      <c r="A36" s="11"/>
      <c r="B36" s="11"/>
      <c r="C36" s="11"/>
      <c r="D36" s="11"/>
      <c r="E36" s="11"/>
      <c r="F36" s="11"/>
      <c r="G36" s="56"/>
      <c r="H36" s="56"/>
      <c r="I36" s="56"/>
      <c r="J36" s="56"/>
      <c r="K36" s="56"/>
      <c r="L36" s="56"/>
      <c r="M36" s="56"/>
      <c r="N36" s="56"/>
    </row>
    <row r="37" spans="1:14" ht="13.5" x14ac:dyDescent="0.25">
      <c r="A37" s="11"/>
      <c r="B37" s="11"/>
      <c r="C37" s="11"/>
      <c r="D37" s="11"/>
      <c r="E37" s="11"/>
      <c r="F37" s="11"/>
      <c r="G37" s="56"/>
      <c r="H37" s="56"/>
      <c r="I37" s="56"/>
      <c r="J37" s="56"/>
      <c r="K37" s="56"/>
      <c r="L37" s="56"/>
      <c r="M37" s="56"/>
      <c r="N37" s="56"/>
    </row>
    <row r="38" spans="1:14" ht="13.5" x14ac:dyDescent="0.25">
      <c r="A38" s="11"/>
      <c r="B38" s="11"/>
      <c r="C38" s="11"/>
      <c r="D38" s="11"/>
      <c r="E38" s="11"/>
      <c r="F38" s="11"/>
      <c r="G38" s="56"/>
      <c r="H38" s="56"/>
      <c r="I38" s="56"/>
      <c r="J38" s="56"/>
      <c r="K38" s="56"/>
      <c r="L38" s="56"/>
      <c r="M38" s="56"/>
      <c r="N38" s="56"/>
    </row>
    <row r="39" spans="1:14" ht="13.5" x14ac:dyDescent="0.25">
      <c r="A39" s="11"/>
      <c r="B39" s="11"/>
      <c r="C39" s="11"/>
      <c r="D39" s="11"/>
      <c r="E39" s="11"/>
      <c r="F39" s="11"/>
      <c r="G39" s="56"/>
      <c r="H39" s="56"/>
      <c r="I39" s="56"/>
      <c r="J39" s="56"/>
      <c r="K39" s="56"/>
      <c r="L39" s="56"/>
      <c r="M39" s="56"/>
      <c r="N39" s="56"/>
    </row>
    <row r="40" spans="1:14" ht="13.5" x14ac:dyDescent="0.25">
      <c r="A40" s="11"/>
      <c r="B40" s="11"/>
      <c r="C40" s="11"/>
      <c r="D40" s="11"/>
      <c r="E40" s="11"/>
      <c r="F40" s="11"/>
      <c r="G40" s="56"/>
      <c r="H40" s="56"/>
      <c r="I40" s="56"/>
      <c r="J40" s="56"/>
      <c r="K40" s="56"/>
      <c r="L40" s="56"/>
      <c r="M40" s="56"/>
      <c r="N40" s="56"/>
    </row>
    <row r="41" spans="1:14" ht="13.5" x14ac:dyDescent="0.25">
      <c r="A41" s="11"/>
      <c r="B41" s="11"/>
      <c r="C41" s="11"/>
      <c r="D41" s="11"/>
      <c r="E41" s="11"/>
      <c r="F41" s="11"/>
      <c r="G41" s="56"/>
      <c r="H41" s="56"/>
      <c r="I41" s="56"/>
      <c r="J41" s="56"/>
      <c r="K41" s="56"/>
      <c r="L41" s="56"/>
      <c r="M41" s="56"/>
      <c r="N41" s="56"/>
    </row>
    <row r="42" spans="1:14" ht="13.5" x14ac:dyDescent="0.25">
      <c r="A42" s="11"/>
      <c r="B42" s="11"/>
      <c r="C42" s="11"/>
      <c r="D42" s="11"/>
      <c r="E42" s="11"/>
      <c r="F42" s="11"/>
      <c r="G42" s="56"/>
      <c r="H42" s="56"/>
      <c r="I42" s="56"/>
      <c r="J42" s="56"/>
      <c r="K42" s="56"/>
      <c r="L42" s="56"/>
      <c r="M42" s="56"/>
      <c r="N42" s="56"/>
    </row>
    <row r="43" spans="1:14" ht="13.5" x14ac:dyDescent="0.25">
      <c r="A43" s="11"/>
      <c r="B43" s="11"/>
      <c r="C43" s="11"/>
      <c r="D43" s="11"/>
      <c r="E43" s="11"/>
      <c r="F43" s="11"/>
      <c r="G43" s="56"/>
      <c r="H43" s="56"/>
      <c r="I43" s="56"/>
      <c r="J43" s="56"/>
      <c r="K43" s="56"/>
      <c r="L43" s="56"/>
      <c r="M43" s="56"/>
      <c r="N43" s="56"/>
    </row>
    <row r="44" spans="1:14" ht="13.5" x14ac:dyDescent="0.25">
      <c r="A44" s="28" t="s">
        <v>26</v>
      </c>
      <c r="B44" s="28"/>
      <c r="C44" s="28"/>
      <c r="D44" s="28"/>
      <c r="E44" s="28"/>
      <c r="F44" s="28"/>
      <c r="G44" s="19"/>
      <c r="H44" s="19"/>
      <c r="I44" s="19"/>
      <c r="J44" s="19"/>
      <c r="K44" s="3"/>
      <c r="L44" s="3"/>
      <c r="M44" s="3"/>
    </row>
    <row r="45" spans="1:14" ht="13.5" x14ac:dyDescent="0.25">
      <c r="A45" s="61" t="s">
        <v>27</v>
      </c>
      <c r="B45" s="61"/>
      <c r="C45" s="61"/>
      <c r="D45" s="61"/>
      <c r="E45" s="61"/>
      <c r="F45" s="61"/>
      <c r="G45" s="61"/>
      <c r="H45" s="61"/>
      <c r="I45" s="61"/>
      <c r="J45" s="61"/>
      <c r="K45" s="3"/>
      <c r="L45" s="3"/>
      <c r="M45" s="3"/>
    </row>
    <row r="46" spans="1:14" ht="13.5" x14ac:dyDescent="0.25">
      <c r="A46" s="61" t="s">
        <v>28</v>
      </c>
      <c r="B46" s="61"/>
      <c r="C46" s="61"/>
      <c r="D46" s="61"/>
      <c r="E46" s="61"/>
      <c r="F46" s="61"/>
      <c r="G46" s="61"/>
      <c r="H46" s="61"/>
      <c r="I46" s="61"/>
      <c r="J46" s="61"/>
      <c r="K46" s="3"/>
      <c r="L46" s="3"/>
      <c r="M46" s="3"/>
    </row>
    <row r="47" spans="1:14" ht="13.5" x14ac:dyDescent="0.25">
      <c r="A47" s="61" t="s">
        <v>29</v>
      </c>
      <c r="B47" s="61"/>
      <c r="C47" s="61"/>
      <c r="D47" s="61"/>
      <c r="E47" s="61"/>
      <c r="F47" s="61"/>
      <c r="G47" s="61"/>
      <c r="H47" s="61"/>
      <c r="I47" s="61"/>
      <c r="J47" s="61"/>
      <c r="K47" s="3"/>
      <c r="L47" s="3"/>
      <c r="M47" s="3"/>
    </row>
    <row r="48" spans="1:14" ht="13.5" x14ac:dyDescent="0.25">
      <c r="A48" s="61" t="s">
        <v>30</v>
      </c>
      <c r="B48" s="61"/>
      <c r="C48" s="61"/>
      <c r="D48" s="61"/>
      <c r="E48" s="61"/>
      <c r="F48" s="61"/>
      <c r="G48" s="61"/>
      <c r="H48" s="61"/>
      <c r="I48" s="61"/>
      <c r="J48" s="61"/>
      <c r="K48" s="3"/>
      <c r="L48" s="3"/>
      <c r="M48" s="3"/>
    </row>
  </sheetData>
  <sheetProtection algorithmName="SHA-512" hashValue="ae8jCVkdFkn/OsJ1uBelmR6dwRyZ5nKGfjIe3FeEQjw1tZ/z4NuG/eqZQU5bgfazvCV5hIMsrGB5N4MTBlY9Bw==" saltValue="F8RUUjgkG5BoxLmb5HXX6g==" spinCount="100000" sheet="1" objects="1" scenarios="1" selectLockedCells="1"/>
  <mergeCells count="46">
    <mergeCell ref="G22:N23"/>
    <mergeCell ref="B20:H20"/>
    <mergeCell ref="B19:H19"/>
    <mergeCell ref="B17:H17"/>
    <mergeCell ref="G39:N39"/>
    <mergeCell ref="G28:N28"/>
    <mergeCell ref="G29:N29"/>
    <mergeCell ref="G30:N30"/>
    <mergeCell ref="G31:N31"/>
    <mergeCell ref="G32:N32"/>
    <mergeCell ref="I19:J19"/>
    <mergeCell ref="K19:N19"/>
    <mergeCell ref="J20:K20"/>
    <mergeCell ref="M20:N20"/>
    <mergeCell ref="I17:J17"/>
    <mergeCell ref="I18:J18"/>
    <mergeCell ref="G40:N40"/>
    <mergeCell ref="G41:N41"/>
    <mergeCell ref="G42:N42"/>
    <mergeCell ref="G43:N43"/>
    <mergeCell ref="G34:N34"/>
    <mergeCell ref="G35:N35"/>
    <mergeCell ref="G36:N36"/>
    <mergeCell ref="G37:N37"/>
    <mergeCell ref="G38:N38"/>
    <mergeCell ref="J12:N12"/>
    <mergeCell ref="J13:N13"/>
    <mergeCell ref="A15:L15"/>
    <mergeCell ref="A48:J48"/>
    <mergeCell ref="A45:J45"/>
    <mergeCell ref="A46:J46"/>
    <mergeCell ref="A47:J47"/>
    <mergeCell ref="G33:N33"/>
    <mergeCell ref="G24:N24"/>
    <mergeCell ref="G25:N25"/>
    <mergeCell ref="G26:N26"/>
    <mergeCell ref="G27:N27"/>
    <mergeCell ref="K17:N17"/>
    <mergeCell ref="B18:D18"/>
    <mergeCell ref="F18:H18"/>
    <mergeCell ref="K18:N18"/>
    <mergeCell ref="A22:A23"/>
    <mergeCell ref="D22:D23"/>
    <mergeCell ref="E22:E23"/>
    <mergeCell ref="F22:F23"/>
    <mergeCell ref="B22:C22"/>
  </mergeCells>
  <printOptions horizontalCentered="1"/>
  <pageMargins left="0.75" right="0.75" top="0" bottom="0.5" header="0" footer="0.5"/>
  <pageSetup scale="91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Document" shapeId="2095" r:id="rId4">
          <objectPr defaultSize="0" r:id="rId5">
            <anchor moveWithCells="1">
              <from>
                <xdr:col>0</xdr:col>
                <xdr:colOff>0</xdr:colOff>
                <xdr:row>1</xdr:row>
                <xdr:rowOff>19050</xdr:rowOff>
              </from>
              <to>
                <xdr:col>5</xdr:col>
                <xdr:colOff>419100</xdr:colOff>
                <xdr:row>7</xdr:row>
                <xdr:rowOff>95250</xdr:rowOff>
              </to>
            </anchor>
          </objectPr>
        </oleObject>
      </mc:Choice>
      <mc:Fallback>
        <oleObject progId="Document" shapeId="209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Sewer - Gravity Mains (1 PSI)</vt:lpstr>
      <vt:lpstr>Sewer - Gravity Mains (0.5 PSI)</vt:lpstr>
      <vt:lpstr>SanitarySewer - MH Vacuum</vt:lpstr>
      <vt:lpstr>Water - HydrostaticPressureTest</vt:lpstr>
      <vt:lpstr>'SanitarySewer - MH Vacuum'!Print_Area</vt:lpstr>
      <vt:lpstr>'Sewer - Gravity Mains (0.5 PSI)'!Print_Area</vt:lpstr>
      <vt:lpstr>'Sewer - Gravity Mains (1 PSI)'!Print_Area</vt:lpstr>
      <vt:lpstr>'Water - HydrostaticPressureTest'!Print_Area</vt:lpstr>
    </vt:vector>
  </TitlesOfParts>
  <Company>Lawrence KS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jshutak</dc:creator>
  <cp:lastModifiedBy>Crystal Panico</cp:lastModifiedBy>
  <cp:lastPrinted>2024-05-23T20:03:18Z</cp:lastPrinted>
  <dcterms:created xsi:type="dcterms:W3CDTF">2009-11-23T20:55:52Z</dcterms:created>
  <dcterms:modified xsi:type="dcterms:W3CDTF">2024-10-08T17:22:04Z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2024-05-23T16:02:51Z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c9d42fa0-b999-4073-a2a6-25a5e1907c27</vt:lpwstr>
  </property>
  <property fmtid="{D5CDD505-2E9C-101B-9397-08002B2CF9AE}" pid="7" name="MSIP_Label_defa4170-0d19-0005-0004-bc88714345d2_ActionId">
    <vt:lpwstr>07655e9d-198a-42a4-ac0c-6be7d466a378</vt:lpwstr>
  </property>
  <property fmtid="{D5CDD505-2E9C-101B-9397-08002B2CF9AE}" pid="8" name="MSIP_Label_defa4170-0d19-0005-0004-bc88714345d2_ContentBits">
    <vt:lpwstr>0</vt:lpwstr>
  </property>
</Properties>
</file>